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600" i="1"/>
  <c r="A600"/>
  <c r="J599"/>
  <c r="I599"/>
  <c r="H599"/>
  <c r="G599"/>
  <c r="F599"/>
  <c r="B593"/>
  <c r="A593"/>
  <c r="J592"/>
  <c r="I592"/>
  <c r="H592"/>
  <c r="G592"/>
  <c r="F592"/>
  <c r="B586"/>
  <c r="A586"/>
  <c r="J585"/>
  <c r="I585"/>
  <c r="H585"/>
  <c r="G585"/>
  <c r="F585"/>
  <c r="B581"/>
  <c r="A581"/>
  <c r="J580"/>
  <c r="I580"/>
  <c r="H580"/>
  <c r="G580"/>
  <c r="F580"/>
  <c r="B571"/>
  <c r="A571"/>
  <c r="J570"/>
  <c r="I570"/>
  <c r="H570"/>
  <c r="G570"/>
  <c r="F570"/>
  <c r="B567"/>
  <c r="A567"/>
  <c r="L566"/>
  <c r="J566"/>
  <c r="I566"/>
  <c r="H566"/>
  <c r="G566"/>
  <c r="F566"/>
  <c r="B558"/>
  <c r="A558"/>
  <c r="J557"/>
  <c r="I557"/>
  <c r="H557"/>
  <c r="G557"/>
  <c r="F557"/>
  <c r="B551"/>
  <c r="A551"/>
  <c r="J550"/>
  <c r="I550"/>
  <c r="H550"/>
  <c r="G550"/>
  <c r="F550"/>
  <c r="B543"/>
  <c r="A543"/>
  <c r="J542"/>
  <c r="I542"/>
  <c r="H542"/>
  <c r="G542"/>
  <c r="F542"/>
  <c r="B538"/>
  <c r="A538"/>
  <c r="J537"/>
  <c r="I537"/>
  <c r="H537"/>
  <c r="G537"/>
  <c r="F537"/>
  <c r="B528"/>
  <c r="A528"/>
  <c r="J527"/>
  <c r="I527"/>
  <c r="H527"/>
  <c r="G527"/>
  <c r="F527"/>
  <c r="B524"/>
  <c r="A524"/>
  <c r="L523"/>
  <c r="J523"/>
  <c r="I523"/>
  <c r="H523"/>
  <c r="G523"/>
  <c r="F523"/>
  <c r="B515"/>
  <c r="A515"/>
  <c r="J514"/>
  <c r="I514"/>
  <c r="H514"/>
  <c r="G514"/>
  <c r="F514"/>
  <c r="B508"/>
  <c r="A508"/>
  <c r="J507"/>
  <c r="I507"/>
  <c r="H507"/>
  <c r="G507"/>
  <c r="F507"/>
  <c r="B501"/>
  <c r="A501"/>
  <c r="J500"/>
  <c r="I500"/>
  <c r="H500"/>
  <c r="G500"/>
  <c r="F500"/>
  <c r="B496"/>
  <c r="A496"/>
  <c r="J495"/>
  <c r="I495"/>
  <c r="H495"/>
  <c r="G495"/>
  <c r="F495"/>
  <c r="B486"/>
  <c r="A486"/>
  <c r="J485"/>
  <c r="I485"/>
  <c r="H485"/>
  <c r="G485"/>
  <c r="F485"/>
  <c r="B481"/>
  <c r="A481"/>
  <c r="L480"/>
  <c r="J480"/>
  <c r="I480"/>
  <c r="H480"/>
  <c r="G480"/>
  <c r="F480"/>
  <c r="B472"/>
  <c r="A472"/>
  <c r="J471"/>
  <c r="I471"/>
  <c r="H471"/>
  <c r="G471"/>
  <c r="F471"/>
  <c r="B465"/>
  <c r="A465"/>
  <c r="J464"/>
  <c r="I464"/>
  <c r="H464"/>
  <c r="G464"/>
  <c r="F464"/>
  <c r="B457"/>
  <c r="A457"/>
  <c r="J456"/>
  <c r="I456"/>
  <c r="H456"/>
  <c r="G456"/>
  <c r="F456"/>
  <c r="B452"/>
  <c r="A452"/>
  <c r="J451"/>
  <c r="I451"/>
  <c r="H451"/>
  <c r="G451"/>
  <c r="F451"/>
  <c r="B442"/>
  <c r="A442"/>
  <c r="J441"/>
  <c r="I441"/>
  <c r="H441"/>
  <c r="G441"/>
  <c r="F441"/>
  <c r="B438"/>
  <c r="A438"/>
  <c r="L437"/>
  <c r="J437"/>
  <c r="I437"/>
  <c r="H437"/>
  <c r="G437"/>
  <c r="F437"/>
  <c r="B429"/>
  <c r="A429"/>
  <c r="J428"/>
  <c r="I428"/>
  <c r="H428"/>
  <c r="G428"/>
  <c r="F428"/>
  <c r="B422"/>
  <c r="A422"/>
  <c r="J421"/>
  <c r="I421"/>
  <c r="H421"/>
  <c r="G421"/>
  <c r="F421"/>
  <c r="B415"/>
  <c r="A415"/>
  <c r="J414"/>
  <c r="I414"/>
  <c r="H414"/>
  <c r="G414"/>
  <c r="F414"/>
  <c r="B410"/>
  <c r="A410"/>
  <c r="J409"/>
  <c r="I409"/>
  <c r="H409"/>
  <c r="G409"/>
  <c r="F409"/>
  <c r="B400"/>
  <c r="A400"/>
  <c r="J399"/>
  <c r="I399"/>
  <c r="H399"/>
  <c r="G399"/>
  <c r="F399"/>
  <c r="B396"/>
  <c r="A396"/>
  <c r="L395"/>
  <c r="J395"/>
  <c r="I395"/>
  <c r="H395"/>
  <c r="G395"/>
  <c r="F395"/>
  <c r="B387"/>
  <c r="A387"/>
  <c r="J386"/>
  <c r="I386"/>
  <c r="H386"/>
  <c r="G386"/>
  <c r="F386"/>
  <c r="B380"/>
  <c r="A380"/>
  <c r="J379"/>
  <c r="I379"/>
  <c r="H379"/>
  <c r="G379"/>
  <c r="F379"/>
  <c r="B373"/>
  <c r="A373"/>
  <c r="J372"/>
  <c r="I372"/>
  <c r="H372"/>
  <c r="G372"/>
  <c r="F372"/>
  <c r="B368"/>
  <c r="A368"/>
  <c r="J367"/>
  <c r="I367"/>
  <c r="H367"/>
  <c r="G367"/>
  <c r="F367"/>
  <c r="B358"/>
  <c r="A358"/>
  <c r="J357"/>
  <c r="I357"/>
  <c r="H357"/>
  <c r="G357"/>
  <c r="F357"/>
  <c r="A353"/>
  <c r="L352"/>
  <c r="J352"/>
  <c r="I352"/>
  <c r="H352"/>
  <c r="G352"/>
  <c r="F352"/>
  <c r="B344"/>
  <c r="A344"/>
  <c r="J343"/>
  <c r="I343"/>
  <c r="H343"/>
  <c r="G343"/>
  <c r="F343"/>
  <c r="B337"/>
  <c r="A337"/>
  <c r="J336"/>
  <c r="I336"/>
  <c r="H336"/>
  <c r="G336"/>
  <c r="F336"/>
  <c r="B330"/>
  <c r="A330"/>
  <c r="J329"/>
  <c r="I329"/>
  <c r="H329"/>
  <c r="G329"/>
  <c r="F329"/>
  <c r="B325"/>
  <c r="A325"/>
  <c r="J324"/>
  <c r="I324"/>
  <c r="H324"/>
  <c r="G324"/>
  <c r="F324"/>
  <c r="A315"/>
  <c r="J314"/>
  <c r="I314"/>
  <c r="H314"/>
  <c r="G314"/>
  <c r="F314"/>
  <c r="A311"/>
  <c r="L310"/>
  <c r="J310"/>
  <c r="I310"/>
  <c r="H310"/>
  <c r="G310"/>
  <c r="F310"/>
  <c r="B302"/>
  <c r="A302"/>
  <c r="J301"/>
  <c r="I301"/>
  <c r="H301"/>
  <c r="G301"/>
  <c r="F301"/>
  <c r="B295"/>
  <c r="A295"/>
  <c r="J294"/>
  <c r="I294"/>
  <c r="H294"/>
  <c r="G294"/>
  <c r="F294"/>
  <c r="B287"/>
  <c r="A287"/>
  <c r="J286"/>
  <c r="I286"/>
  <c r="H286"/>
  <c r="G286"/>
  <c r="F286"/>
  <c r="B282"/>
  <c r="A282"/>
  <c r="J281"/>
  <c r="I281"/>
  <c r="H281"/>
  <c r="G281"/>
  <c r="F281"/>
  <c r="B272"/>
  <c r="A272"/>
  <c r="J271"/>
  <c r="I271"/>
  <c r="H271"/>
  <c r="G271"/>
  <c r="F271"/>
  <c r="B268"/>
  <c r="A268"/>
  <c r="L267"/>
  <c r="J267"/>
  <c r="I267"/>
  <c r="H267"/>
  <c r="G267"/>
  <c r="F267"/>
  <c r="B259"/>
  <c r="A259"/>
  <c r="J258"/>
  <c r="I258"/>
  <c r="H258"/>
  <c r="G258"/>
  <c r="F258"/>
  <c r="B252"/>
  <c r="A252"/>
  <c r="J251"/>
  <c r="I251"/>
  <c r="H251"/>
  <c r="G251"/>
  <c r="F251"/>
  <c r="B245"/>
  <c r="A245"/>
  <c r="J244"/>
  <c r="I244"/>
  <c r="H244"/>
  <c r="G244"/>
  <c r="F244"/>
  <c r="B240"/>
  <c r="A240"/>
  <c r="J239"/>
  <c r="I239"/>
  <c r="H239"/>
  <c r="G239"/>
  <c r="F239"/>
  <c r="B230"/>
  <c r="A230"/>
  <c r="J229"/>
  <c r="I229"/>
  <c r="H229"/>
  <c r="G229"/>
  <c r="F229"/>
  <c r="B226"/>
  <c r="A226"/>
  <c r="L225"/>
  <c r="J225"/>
  <c r="I225"/>
  <c r="H225"/>
  <c r="G225"/>
  <c r="F225"/>
  <c r="B217"/>
  <c r="A217"/>
  <c r="J216"/>
  <c r="I216"/>
  <c r="H216"/>
  <c r="G216"/>
  <c r="F216"/>
  <c r="B210"/>
  <c r="A210"/>
  <c r="J209"/>
  <c r="I209"/>
  <c r="H209"/>
  <c r="G209"/>
  <c r="F209"/>
  <c r="B202"/>
  <c r="A202"/>
  <c r="J201"/>
  <c r="I201"/>
  <c r="H201"/>
  <c r="G201"/>
  <c r="F201"/>
  <c r="B197"/>
  <c r="A197"/>
  <c r="J196"/>
  <c r="I196"/>
  <c r="H196"/>
  <c r="G196"/>
  <c r="F196"/>
  <c r="B187"/>
  <c r="A187"/>
  <c r="J186"/>
  <c r="I186"/>
  <c r="H186"/>
  <c r="G186"/>
  <c r="F186"/>
  <c r="B183"/>
  <c r="A183"/>
  <c r="L182"/>
  <c r="J182"/>
  <c r="I182"/>
  <c r="H182"/>
  <c r="G182"/>
  <c r="F182"/>
  <c r="B174"/>
  <c r="A174"/>
  <c r="J173"/>
  <c r="I173"/>
  <c r="H173"/>
  <c r="G173"/>
  <c r="F173"/>
  <c r="B167"/>
  <c r="A167"/>
  <c r="J166"/>
  <c r="I166"/>
  <c r="H166"/>
  <c r="G166"/>
  <c r="F166"/>
  <c r="B160"/>
  <c r="A160"/>
  <c r="J159"/>
  <c r="I159"/>
  <c r="H159"/>
  <c r="G159"/>
  <c r="F159"/>
  <c r="B155"/>
  <c r="A155"/>
  <c r="J154"/>
  <c r="I154"/>
  <c r="H154"/>
  <c r="G154"/>
  <c r="F154"/>
  <c r="B145"/>
  <c r="A145"/>
  <c r="J144"/>
  <c r="I144"/>
  <c r="H144"/>
  <c r="G144"/>
  <c r="F144"/>
  <c r="B141"/>
  <c r="A141"/>
  <c r="L140"/>
  <c r="J140"/>
  <c r="I140"/>
  <c r="H140"/>
  <c r="G140"/>
  <c r="F140"/>
  <c r="B132"/>
  <c r="A132"/>
  <c r="J131"/>
  <c r="I131"/>
  <c r="H131"/>
  <c r="G131"/>
  <c r="F131"/>
  <c r="B125"/>
  <c r="A125"/>
  <c r="J124"/>
  <c r="I124"/>
  <c r="H124"/>
  <c r="G124"/>
  <c r="F124"/>
  <c r="B118"/>
  <c r="A118"/>
  <c r="J117"/>
  <c r="I117"/>
  <c r="H117"/>
  <c r="G117"/>
  <c r="F117"/>
  <c r="B113"/>
  <c r="A113"/>
  <c r="J112"/>
  <c r="I112"/>
  <c r="H112"/>
  <c r="G112"/>
  <c r="F112"/>
  <c r="B103"/>
  <c r="A103"/>
  <c r="J102"/>
  <c r="I102"/>
  <c r="H102"/>
  <c r="G102"/>
  <c r="F102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600" l="1"/>
  <c r="I600"/>
  <c r="H600"/>
  <c r="G600"/>
  <c r="F600"/>
  <c r="J558"/>
  <c r="I558"/>
  <c r="H558"/>
  <c r="G558"/>
  <c r="F558"/>
  <c r="J515"/>
  <c r="I515"/>
  <c r="H515"/>
  <c r="G515"/>
  <c r="F515"/>
  <c r="J472"/>
  <c r="I472"/>
  <c r="H472"/>
  <c r="G472"/>
  <c r="F472"/>
  <c r="J429"/>
  <c r="I429"/>
  <c r="H429"/>
  <c r="G429"/>
  <c r="F429"/>
  <c r="J387"/>
  <c r="I387"/>
  <c r="H387"/>
  <c r="G387"/>
  <c r="F387"/>
  <c r="I344"/>
  <c r="J344"/>
  <c r="H344"/>
  <c r="G344"/>
  <c r="F344"/>
  <c r="J302"/>
  <c r="I302"/>
  <c r="H302"/>
  <c r="F302"/>
  <c r="G302"/>
  <c r="J259"/>
  <c r="I259"/>
  <c r="H259"/>
  <c r="G259"/>
  <c r="F259"/>
  <c r="J217"/>
  <c r="I217"/>
  <c r="H217"/>
  <c r="G217"/>
  <c r="F217"/>
  <c r="I174"/>
  <c r="H174"/>
  <c r="G174"/>
  <c r="F174"/>
  <c r="J174"/>
  <c r="J132"/>
  <c r="I132"/>
  <c r="H132"/>
  <c r="G132"/>
  <c r="F132"/>
  <c r="J89"/>
  <c r="I89"/>
  <c r="H89"/>
  <c r="G89"/>
  <c r="F89"/>
  <c r="J47"/>
  <c r="I47"/>
  <c r="H47"/>
  <c r="G47"/>
  <c r="F47"/>
  <c r="G601" l="1"/>
  <c r="J601"/>
  <c r="I601"/>
  <c r="H601"/>
  <c r="F601"/>
  <c r="L367"/>
  <c r="L372"/>
  <c r="L159"/>
  <c r="L154"/>
  <c r="L174"/>
  <c r="L144"/>
  <c r="L542"/>
  <c r="L537"/>
  <c r="L27"/>
  <c r="L32"/>
  <c r="L527"/>
  <c r="L558"/>
  <c r="L281"/>
  <c r="L286"/>
  <c r="L495"/>
  <c r="L500"/>
  <c r="L570"/>
  <c r="L600"/>
  <c r="L259"/>
  <c r="L229"/>
  <c r="L244"/>
  <c r="L239"/>
  <c r="L429"/>
  <c r="L399"/>
  <c r="L217"/>
  <c r="L186"/>
  <c r="L201"/>
  <c r="L196"/>
  <c r="L117"/>
  <c r="L112"/>
  <c r="L59"/>
  <c r="L89"/>
  <c r="L451"/>
  <c r="L456"/>
  <c r="L387"/>
  <c r="L357"/>
  <c r="L344"/>
  <c r="L314"/>
  <c r="L515"/>
  <c r="L485"/>
  <c r="L271"/>
  <c r="L302"/>
  <c r="L74"/>
  <c r="L69"/>
  <c r="L102"/>
  <c r="L132"/>
  <c r="L472"/>
  <c r="L441"/>
  <c r="L409"/>
  <c r="L414"/>
  <c r="L324"/>
  <c r="L329"/>
  <c r="L580"/>
  <c r="L585"/>
  <c r="L294"/>
  <c r="L599"/>
  <c r="L17"/>
  <c r="L47"/>
  <c r="L601"/>
  <c r="L428"/>
  <c r="L507"/>
  <c r="L592"/>
  <c r="L301"/>
  <c r="L173"/>
  <c r="L124"/>
  <c r="L421"/>
  <c r="L209"/>
  <c r="L557"/>
  <c r="L81"/>
  <c r="L216"/>
  <c r="L251"/>
  <c r="L166"/>
  <c r="L131"/>
  <c r="L336"/>
  <c r="L464"/>
  <c r="L471"/>
  <c r="L258"/>
  <c r="L379"/>
  <c r="L386"/>
  <c r="L550"/>
  <c r="L88"/>
  <c r="L39"/>
  <c r="L46"/>
  <c r="L514"/>
  <c r="L343"/>
</calcChain>
</file>

<file path=xl/sharedStrings.xml><?xml version="1.0" encoding="utf-8"?>
<sst xmlns="http://schemas.openxmlformats.org/spreadsheetml/2006/main" count="858" uniqueCount="166">
  <si>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</si>
  <si>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</si>
  <si>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</si>
  <si>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</si>
  <si>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</si>
  <si>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</si>
  <si>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</si>
  <si>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</si>
  <si>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</si>
  <si>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</si>
  <si>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</si>
  <si>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</si>
  <si>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</si>
  <si>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</si>
  <si>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</si>
  <si>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</si>
  <si>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</si>
  <si>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</si>
  <si>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</si>
  <si>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</si>
  <si>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</si>
  <si>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</si>
  <si>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</si>
  <si>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</si>
  <si>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</si>
  <si>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</si>
  <si>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</si>
  <si>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</si>
  <si>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</si>
  <si>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</si>
  <si>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</si>
  <si>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</si>
  <si>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</si>
  <si>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</si>
  <si>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</si>
  <si>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</si>
  <si>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</si>
  <si>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</si>
  <si>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</si>
  <si>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</si>
  <si>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</si>
  <si>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</si>
  <si>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</si>
  <si>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</si>
  <si>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школы-интерната</t>
  </si>
  <si>
    <t>Антипов В.Г.</t>
  </si>
  <si>
    <t>Каша рисовая молочная жидкая</t>
  </si>
  <si>
    <t>Масло сливочное</t>
  </si>
  <si>
    <t>Сыр порционный</t>
  </si>
  <si>
    <t>Кисель</t>
  </si>
  <si>
    <t>Батон</t>
  </si>
  <si>
    <t>Бутерброд с колбасой</t>
  </si>
  <si>
    <t>Кофейный напиток на молоке</t>
  </si>
  <si>
    <t>Салат из свежих помидор с фасолью с раст.маслом</t>
  </si>
  <si>
    <t>Борщ с капустой и картофелем на кур.б-не со сметаной</t>
  </si>
  <si>
    <t>Птица отварная</t>
  </si>
  <si>
    <t>Макароны отварные с томатным соусом</t>
  </si>
  <si>
    <t>Сок фруктовый</t>
  </si>
  <si>
    <t>Хлеб ржаной</t>
  </si>
  <si>
    <t>Плюшка</t>
  </si>
  <si>
    <t>Компот из сухофруктов</t>
  </si>
  <si>
    <t>Рыба жареная</t>
  </si>
  <si>
    <t>Картофель отварной</t>
  </si>
  <si>
    <t>Творожная запеканка со сгущенным молоком</t>
  </si>
  <si>
    <t>Чай с сахаром</t>
  </si>
  <si>
    <t>Каша манная молочная</t>
  </si>
  <si>
    <t>Яйцо отварное</t>
  </si>
  <si>
    <t>Какао с молоком</t>
  </si>
  <si>
    <t>Яблоки</t>
  </si>
  <si>
    <t>Бутерброд с сыром</t>
  </si>
  <si>
    <t>Чай с лимоном</t>
  </si>
  <si>
    <t>Салат из свежих овощей</t>
  </si>
  <si>
    <t>Каша гречневая рассыпчатая</t>
  </si>
  <si>
    <t>Печенье</t>
  </si>
  <si>
    <t>конд.изд.</t>
  </si>
  <si>
    <t>Сосиска отварная</t>
  </si>
  <si>
    <t>Картофельное пюре</t>
  </si>
  <si>
    <t>Хлеб пшеничный</t>
  </si>
  <si>
    <t>Каша пшенная молочная жидкая</t>
  </si>
  <si>
    <t>Виноград</t>
  </si>
  <si>
    <t>Хлеб</t>
  </si>
  <si>
    <t>Гуляш из отварной говядины</t>
  </si>
  <si>
    <t>Конфеты</t>
  </si>
  <si>
    <t>Чай</t>
  </si>
  <si>
    <t>Макароны отварные с маслом</t>
  </si>
  <si>
    <t>Пирожок со свежими яблоками</t>
  </si>
  <si>
    <t>Суп молочный с макаронными изделиями</t>
  </si>
  <si>
    <t>Омлет с сосисками</t>
  </si>
  <si>
    <t>Салат из свеклы с зеленым горошком</t>
  </si>
  <si>
    <t>Суп картофельный с крупой на кур.б-не со сметаной</t>
  </si>
  <si>
    <t>Плов из отварной курицы</t>
  </si>
  <si>
    <t>Йогурт молочный</t>
  </si>
  <si>
    <t>Колбаса отварная</t>
  </si>
  <si>
    <t>Пирожок с повидлом</t>
  </si>
  <si>
    <t>Омлет с сосиской</t>
  </si>
  <si>
    <t>Кофейный напиток</t>
  </si>
  <si>
    <t>Слива</t>
  </si>
  <si>
    <t>Салат из свежих огурцов с кукурузой и растит.маслом</t>
  </si>
  <si>
    <t>Щи из свежей капусты с картоф. на кост.б-не со сметан.</t>
  </si>
  <si>
    <t>Котлета домашняя с соусом</t>
  </si>
  <si>
    <t>Вафли</t>
  </si>
  <si>
    <t>Рыба в сметанном соусе</t>
  </si>
  <si>
    <t>Пирожки с повидлом</t>
  </si>
  <si>
    <t>Какао на молоке</t>
  </si>
  <si>
    <t>Бутерброд с повидлой</t>
  </si>
  <si>
    <t>Салат из свежих помидор с фасолью и раст.маслом</t>
  </si>
  <si>
    <t>Суп гороховый</t>
  </si>
  <si>
    <t>Картофель тушенный с луком</t>
  </si>
  <si>
    <t>Пряники</t>
  </si>
  <si>
    <t xml:space="preserve">Йогурт молочный </t>
  </si>
  <si>
    <t>Икра домашняя</t>
  </si>
  <si>
    <t xml:space="preserve">Сосиска отварная </t>
  </si>
  <si>
    <t>Рис отварной</t>
  </si>
  <si>
    <t>Булочка домашняя</t>
  </si>
  <si>
    <t>Чай с молоком</t>
  </si>
  <si>
    <t>Каша молочная из риса и пшена</t>
  </si>
  <si>
    <t>Омлет</t>
  </si>
  <si>
    <t>Салат из свежих огурцов с кукурузой и раст.маслом</t>
  </si>
  <si>
    <t>Суп с клецками на костном бульоне со сметаной</t>
  </si>
  <si>
    <t>Бефстроганов из отварной говядины</t>
  </si>
  <si>
    <t>Винегрет овощной</t>
  </si>
  <si>
    <t>Котлета рыбная</t>
  </si>
  <si>
    <t>Макароны отварные</t>
  </si>
  <si>
    <t>Бутерброд с повидлом</t>
  </si>
  <si>
    <t>Суп крестьянский на костном бульоне со сметаной</t>
  </si>
  <si>
    <t>Хлеб  ржаной</t>
  </si>
  <si>
    <t>Огурец свежий</t>
  </si>
  <si>
    <t>Кофейный напиток с молоком</t>
  </si>
  <si>
    <t>Борщ со св.капустой и картофелем на кост.б-не со смет.</t>
  </si>
  <si>
    <t>Жаркое по-домашнему</t>
  </si>
  <si>
    <t>конд изд.</t>
  </si>
  <si>
    <t>Каша пшенная рассыпчатая</t>
  </si>
  <si>
    <t>гор. Блюдо</t>
  </si>
  <si>
    <t>хлеб пшеничный</t>
  </si>
  <si>
    <t>Щи из свежей капусты с картоф. на кост.б-не со смет.</t>
  </si>
  <si>
    <t>Тефтели мясные</t>
  </si>
  <si>
    <t>Каша молочная пшенная жидкая</t>
  </si>
  <si>
    <t>Суп картофельный с крупой на костном б-не со сметаной</t>
  </si>
  <si>
    <t>Гуляш отварной из говядины</t>
  </si>
  <si>
    <t>Салат из огурцов с кукурузой и раст.маслом</t>
  </si>
  <si>
    <t>Салат картофельный с зелен.горошком и раст.маслом</t>
  </si>
  <si>
    <t>Каша рисовая рассыпчатая</t>
  </si>
  <si>
    <t>Пирожок с капустой</t>
  </si>
  <si>
    <t>Суп картофельный с макарон.изд.на кур.б-не со смет.</t>
  </si>
  <si>
    <t>Кнели из кур с маслом</t>
  </si>
  <si>
    <t>Рыба запеченная в сметанном соусе</t>
  </si>
  <si>
    <t>Гороховое пюре</t>
  </si>
  <si>
    <t>Салат из свеклы с зелен.горошком и раст.маслом</t>
  </si>
  <si>
    <t>Суп из овощей на кур.бульоне со сметаной</t>
  </si>
  <si>
    <t>Курица тушенная в сметанном соусе</t>
  </si>
  <si>
    <t>Пирожки со свежими яблоками</t>
  </si>
  <si>
    <t>Рассольник на костном бульоне со сметаной</t>
  </si>
  <si>
    <t>Сок фрруктовый</t>
  </si>
  <si>
    <t>Тефтели рыбные</t>
  </si>
  <si>
    <t>7.9*3</t>
  </si>
  <si>
    <t>Курица запеченная в сметанном соусе</t>
  </si>
  <si>
    <t>Щи из свежей капусты с картоф.на кур.б-не со сметаной</t>
  </si>
  <si>
    <t>Огурцы соленые</t>
  </si>
  <si>
    <t>7-11 лет; 11-15 лет</t>
  </si>
  <si>
    <t>ГБОУ РМ "Шейн-Майданская школа-интернат"</t>
  </si>
  <si>
    <t>Помидора свежая</t>
  </si>
  <si>
    <t>Рассольник на костном бульоне со  сметаной</t>
  </si>
  <si>
    <t>Икра  домашняя</t>
  </si>
  <si>
    <t>Огурец соленый</t>
  </si>
  <si>
    <t>Мандарины</t>
  </si>
  <si>
    <t>Салат из квашенной капусты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</si>
</sst>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4" borderId="2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2" fillId="0" borderId="2" xfId="0" applyFont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/>
    <xf numFmtId="0" fontId="2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1"/>
  <sheetViews>
    <sheetView tabSelected="1" workbookViewId="0">
      <pane xSplit="4" ySplit="5" topLeftCell="E557" activePane="bottomRight" state="frozen"/>
      <selection pane="topRight" activeCell="E1" sqref="E1"/>
      <selection pane="bottomLeft" activeCell="A6" sqref="A6"/>
      <selection pane="bottomRight" activeCell="E543" sqref="E54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0" t="s">
        <v>159</v>
      </c>
      <c r="D1" s="71"/>
      <c r="E1" s="71"/>
      <c r="F1" s="13" t="s">
        <v>15</v>
      </c>
      <c r="G1" s="2" t="s">
        <v>16</v>
      </c>
      <c r="H1" s="72" t="s">
        <v>44</v>
      </c>
      <c r="I1" s="72"/>
      <c r="J1" s="72"/>
      <c r="K1" s="72"/>
    </row>
    <row r="2" spans="1:12" ht="17.399999999999999">
      <c r="A2" s="43" t="s">
        <v>6</v>
      </c>
      <c r="C2" s="2"/>
      <c r="G2" s="2" t="s">
        <v>17</v>
      </c>
      <c r="H2" s="72" t="s">
        <v>45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46" t="s">
        <v>158</v>
      </c>
      <c r="G3" s="2" t="s">
        <v>18</v>
      </c>
      <c r="H3" s="55">
        <v>1</v>
      </c>
      <c r="I3" s="55">
        <v>3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 t="s">
        <v>46</v>
      </c>
      <c r="F6" s="48">
        <v>300</v>
      </c>
      <c r="G6" s="48">
        <v>12.8</v>
      </c>
      <c r="H6" s="48">
        <v>16.55</v>
      </c>
      <c r="I6" s="48">
        <v>81.53</v>
      </c>
      <c r="J6" s="48">
        <v>525.5</v>
      </c>
      <c r="K6" s="49">
        <v>182</v>
      </c>
      <c r="L6" s="48">
        <v>27.38</v>
      </c>
    </row>
    <row r="7" spans="1:12" ht="14.4">
      <c r="A7" s="25"/>
      <c r="B7" s="16"/>
      <c r="C7" s="11"/>
      <c r="D7" s="6"/>
      <c r="E7" s="50" t="s">
        <v>47</v>
      </c>
      <c r="F7" s="51">
        <v>15</v>
      </c>
      <c r="G7" s="51">
        <v>0.15</v>
      </c>
      <c r="H7" s="51">
        <v>10.87</v>
      </c>
      <c r="I7" s="51">
        <v>0.21</v>
      </c>
      <c r="J7" s="51">
        <v>99.15</v>
      </c>
      <c r="K7" s="52">
        <v>14</v>
      </c>
      <c r="L7" s="51">
        <v>12.9</v>
      </c>
    </row>
    <row r="8" spans="1:12" ht="14.4">
      <c r="A8" s="25"/>
      <c r="B8" s="16"/>
      <c r="C8" s="11"/>
      <c r="D8" s="7"/>
      <c r="E8" s="50" t="s">
        <v>48</v>
      </c>
      <c r="F8" s="51">
        <v>15</v>
      </c>
      <c r="G8" s="51">
        <v>4</v>
      </c>
      <c r="H8" s="51">
        <v>3.97</v>
      </c>
      <c r="I8" s="51">
        <v>0</v>
      </c>
      <c r="J8" s="51">
        <v>55.5</v>
      </c>
      <c r="K8" s="52">
        <v>15</v>
      </c>
      <c r="L8" s="51">
        <v>5.49</v>
      </c>
    </row>
    <row r="9" spans="1:12" ht="14.4">
      <c r="A9" s="25"/>
      <c r="B9" s="16"/>
      <c r="C9" s="11"/>
      <c r="D9" s="7" t="s">
        <v>30</v>
      </c>
      <c r="E9" s="50" t="s">
        <v>49</v>
      </c>
      <c r="F9" s="51">
        <v>200</v>
      </c>
      <c r="G9" s="51">
        <v>1.36</v>
      </c>
      <c r="H9" s="51">
        <v>0</v>
      </c>
      <c r="I9" s="51">
        <v>29.02</v>
      </c>
      <c r="J9" s="51">
        <v>116.19</v>
      </c>
      <c r="K9" s="52">
        <v>274</v>
      </c>
      <c r="L9" s="51">
        <v>4.12</v>
      </c>
    </row>
    <row r="10" spans="1:12" ht="14.4">
      <c r="A10" s="25"/>
      <c r="B10" s="16"/>
      <c r="C10" s="11"/>
      <c r="D10" s="7" t="s">
        <v>22</v>
      </c>
      <c r="E10" s="50" t="s">
        <v>50</v>
      </c>
      <c r="F10" s="51">
        <v>100</v>
      </c>
      <c r="G10" s="51">
        <v>7.6</v>
      </c>
      <c r="H10" s="51">
        <v>6</v>
      </c>
      <c r="I10" s="51">
        <v>99.6</v>
      </c>
      <c r="J10" s="51">
        <v>262</v>
      </c>
      <c r="K10" s="52"/>
      <c r="L10" s="51">
        <v>8.42</v>
      </c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630</v>
      </c>
      <c r="G13" s="21">
        <f t="shared" ref="G13:J13" si="0">SUM(G6:G12)</f>
        <v>25.910000000000004</v>
      </c>
      <c r="H13" s="21">
        <f t="shared" si="0"/>
        <v>37.39</v>
      </c>
      <c r="I13" s="21">
        <f t="shared" si="0"/>
        <v>210.35999999999999</v>
      </c>
      <c r="J13" s="21">
        <f t="shared" si="0"/>
        <v>1058.3399999999999</v>
      </c>
      <c r="K13" s="27"/>
      <c r="L13" s="21">
        <f t="shared" ref="L13" si="1">SUM(L6:L12)</f>
        <v>58.31</v>
      </c>
    </row>
    <row r="14" spans="1:12" ht="14.4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 t="s">
        <v>68</v>
      </c>
      <c r="F14" s="51">
        <v>250</v>
      </c>
      <c r="G14" s="51">
        <v>1</v>
      </c>
      <c r="H14" s="51">
        <v>0</v>
      </c>
      <c r="I14" s="51">
        <v>24.5</v>
      </c>
      <c r="J14" s="51">
        <v>117.5</v>
      </c>
      <c r="K14" s="52">
        <v>338</v>
      </c>
      <c r="L14" s="51">
        <v>30</v>
      </c>
    </row>
    <row r="15" spans="1:12" ht="14.4">
      <c r="A15" s="25"/>
      <c r="B15" s="16"/>
      <c r="C15" s="11"/>
      <c r="D15" s="6"/>
      <c r="E15" s="50" t="s">
        <v>51</v>
      </c>
      <c r="F15" s="51">
        <v>65</v>
      </c>
      <c r="G15" s="51">
        <v>5.79</v>
      </c>
      <c r="H15" s="51">
        <v>8.61</v>
      </c>
      <c r="I15" s="51">
        <v>19.88</v>
      </c>
      <c r="J15" s="51">
        <v>153.15</v>
      </c>
      <c r="K15" s="52">
        <v>6</v>
      </c>
      <c r="L15" s="51">
        <v>9.61</v>
      </c>
    </row>
    <row r="16" spans="1:12" ht="14.4">
      <c r="A16" s="25"/>
      <c r="B16" s="16"/>
      <c r="C16" s="11"/>
      <c r="D16" s="6" t="s">
        <v>30</v>
      </c>
      <c r="E16" s="50" t="s">
        <v>52</v>
      </c>
      <c r="F16" s="51">
        <v>200</v>
      </c>
      <c r="G16" s="51">
        <v>3.16</v>
      </c>
      <c r="H16" s="51">
        <v>2.67</v>
      </c>
      <c r="I16" s="51">
        <v>15.94</v>
      </c>
      <c r="J16" s="51">
        <v>100.6</v>
      </c>
      <c r="K16" s="52">
        <v>379</v>
      </c>
      <c r="L16" s="51">
        <v>13.45</v>
      </c>
    </row>
    <row r="17" spans="1:12" ht="14.4">
      <c r="A17" s="26"/>
      <c r="B17" s="18"/>
      <c r="C17" s="8"/>
      <c r="D17" s="19" t="s">
        <v>38</v>
      </c>
      <c r="E17" s="9"/>
      <c r="F17" s="21">
        <f>SUM(F14:F16)</f>
        <v>515</v>
      </c>
      <c r="G17" s="21">
        <f t="shared" ref="G17:J17" si="2">SUM(G14:G16)</f>
        <v>9.9499999999999993</v>
      </c>
      <c r="H17" s="21">
        <f t="shared" si="2"/>
        <v>11.28</v>
      </c>
      <c r="I17" s="21">
        <f t="shared" si="2"/>
        <v>60.319999999999993</v>
      </c>
      <c r="J17" s="21">
        <f t="shared" si="2"/>
        <v>371.25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53</v>
      </c>
      <c r="F18" s="51">
        <v>130</v>
      </c>
      <c r="G18" s="51">
        <v>1</v>
      </c>
      <c r="H18" s="51">
        <v>10.16</v>
      </c>
      <c r="I18" s="51">
        <v>4.5999999999999996</v>
      </c>
      <c r="J18" s="51">
        <v>113.92</v>
      </c>
      <c r="K18" s="52">
        <v>23</v>
      </c>
      <c r="L18" s="51">
        <v>13.36</v>
      </c>
    </row>
    <row r="19" spans="1:12" ht="14.4">
      <c r="A19" s="25"/>
      <c r="B19" s="16"/>
      <c r="C19" s="11"/>
      <c r="D19" s="7" t="s">
        <v>27</v>
      </c>
      <c r="E19" s="50" t="s">
        <v>54</v>
      </c>
      <c r="F19" s="51">
        <v>400</v>
      </c>
      <c r="G19" s="51">
        <v>2.2799999999999998</v>
      </c>
      <c r="H19" s="51">
        <v>7.99</v>
      </c>
      <c r="I19" s="51">
        <v>12.97</v>
      </c>
      <c r="J19" s="51">
        <v>133.30000000000001</v>
      </c>
      <c r="K19" s="52">
        <v>82</v>
      </c>
      <c r="L19" s="51">
        <v>13.76</v>
      </c>
    </row>
    <row r="20" spans="1:12" ht="14.4">
      <c r="A20" s="25"/>
      <c r="B20" s="16"/>
      <c r="C20" s="11"/>
      <c r="D20" s="7" t="s">
        <v>28</v>
      </c>
      <c r="E20" s="50" t="s">
        <v>55</v>
      </c>
      <c r="F20" s="51">
        <v>100</v>
      </c>
      <c r="G20" s="51">
        <v>13.06</v>
      </c>
      <c r="H20" s="51">
        <v>11.56</v>
      </c>
      <c r="I20" s="51">
        <v>12.9</v>
      </c>
      <c r="J20" s="51">
        <v>208</v>
      </c>
      <c r="K20" s="52">
        <v>288</v>
      </c>
      <c r="L20" s="51">
        <v>26.9</v>
      </c>
    </row>
    <row r="21" spans="1:12" ht="14.4">
      <c r="A21" s="25"/>
      <c r="B21" s="16"/>
      <c r="C21" s="11"/>
      <c r="D21" s="7" t="s">
        <v>29</v>
      </c>
      <c r="E21" s="50" t="s">
        <v>56</v>
      </c>
      <c r="F21" s="51">
        <v>220</v>
      </c>
      <c r="G21" s="51">
        <v>7.36</v>
      </c>
      <c r="H21" s="51">
        <v>7.06</v>
      </c>
      <c r="I21" s="51">
        <v>47.1</v>
      </c>
      <c r="J21" s="51">
        <v>281.16000000000003</v>
      </c>
      <c r="K21" s="52">
        <v>309</v>
      </c>
      <c r="L21" s="51">
        <v>18.02</v>
      </c>
    </row>
    <row r="22" spans="1:12" ht="14.4">
      <c r="A22" s="25"/>
      <c r="B22" s="16"/>
      <c r="C22" s="11"/>
      <c r="D22" s="7" t="s">
        <v>30</v>
      </c>
      <c r="E22" s="50" t="s">
        <v>57</v>
      </c>
      <c r="F22" s="51">
        <v>220</v>
      </c>
      <c r="G22" s="51">
        <v>0</v>
      </c>
      <c r="H22" s="51">
        <v>0</v>
      </c>
      <c r="I22" s="51">
        <v>47.5</v>
      </c>
      <c r="J22" s="51">
        <v>200</v>
      </c>
      <c r="K22" s="52">
        <v>389</v>
      </c>
      <c r="L22" s="51">
        <v>8.14</v>
      </c>
    </row>
    <row r="23" spans="1:12" ht="14.4">
      <c r="A23" s="25"/>
      <c r="B23" s="16"/>
      <c r="C23" s="11"/>
      <c r="D23" s="7" t="s">
        <v>31</v>
      </c>
      <c r="E23" s="50"/>
      <c r="F23" s="51"/>
      <c r="G23" s="51"/>
      <c r="H23" s="51"/>
      <c r="I23" s="51"/>
      <c r="J23" s="51"/>
      <c r="K23" s="52"/>
      <c r="L23" s="51"/>
    </row>
    <row r="24" spans="1:12" ht="14.4">
      <c r="A24" s="25"/>
      <c r="B24" s="16"/>
      <c r="C24" s="11"/>
      <c r="D24" s="7" t="s">
        <v>32</v>
      </c>
      <c r="E24" s="50" t="s">
        <v>58</v>
      </c>
      <c r="F24" s="51">
        <v>150</v>
      </c>
      <c r="G24" s="51">
        <v>6.5</v>
      </c>
      <c r="H24" s="51">
        <v>1.2</v>
      </c>
      <c r="I24" s="51">
        <v>65.599999999999994</v>
      </c>
      <c r="J24" s="51">
        <v>161</v>
      </c>
      <c r="K24" s="52"/>
      <c r="L24" s="51">
        <v>7.37</v>
      </c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38</v>
      </c>
      <c r="E27" s="9"/>
      <c r="F27" s="21">
        <f>SUM(F18:F26)</f>
        <v>1220</v>
      </c>
      <c r="G27" s="21">
        <f t="shared" ref="G27:J27" si="3">SUM(G18:G26)</f>
        <v>30.2</v>
      </c>
      <c r="H27" s="21">
        <f t="shared" si="3"/>
        <v>37.970000000000006</v>
      </c>
      <c r="I27" s="21">
        <f t="shared" si="3"/>
        <v>190.67</v>
      </c>
      <c r="J27" s="21">
        <f t="shared" si="3"/>
        <v>1097.3800000000001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 t="s">
        <v>59</v>
      </c>
      <c r="F28" s="51">
        <v>150</v>
      </c>
      <c r="G28" s="51">
        <v>7</v>
      </c>
      <c r="H28" s="51">
        <v>7.5</v>
      </c>
      <c r="I28" s="51">
        <v>69.400000000000006</v>
      </c>
      <c r="J28" s="51">
        <v>374</v>
      </c>
      <c r="K28" s="52">
        <v>406</v>
      </c>
      <c r="L28" s="51">
        <v>10.119999999999999</v>
      </c>
    </row>
    <row r="29" spans="1:12" ht="14.4">
      <c r="A29" s="25"/>
      <c r="B29" s="16"/>
      <c r="C29" s="11"/>
      <c r="D29" s="12" t="s">
        <v>30</v>
      </c>
      <c r="E29" s="50" t="s">
        <v>60</v>
      </c>
      <c r="F29" s="51">
        <v>200</v>
      </c>
      <c r="G29" s="51">
        <v>0.56000000000000005</v>
      </c>
      <c r="H29" s="51">
        <v>0</v>
      </c>
      <c r="I29" s="51">
        <v>27.89</v>
      </c>
      <c r="J29" s="51">
        <v>113.79</v>
      </c>
      <c r="K29" s="52">
        <v>349</v>
      </c>
      <c r="L29" s="51">
        <v>4.05</v>
      </c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38</v>
      </c>
      <c r="E32" s="9"/>
      <c r="F32" s="21">
        <f>SUM(F28:F31)</f>
        <v>350</v>
      </c>
      <c r="G32" s="21">
        <f t="shared" ref="G32:J32" si="4">SUM(G28:G31)</f>
        <v>7.5600000000000005</v>
      </c>
      <c r="H32" s="21">
        <f t="shared" si="4"/>
        <v>7.5</v>
      </c>
      <c r="I32" s="21">
        <f t="shared" si="4"/>
        <v>97.29</v>
      </c>
      <c r="J32" s="21">
        <f t="shared" si="4"/>
        <v>487.79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35</v>
      </c>
      <c r="D33" s="7" t="s">
        <v>26</v>
      </c>
      <c r="E33" s="50" t="s">
        <v>110</v>
      </c>
      <c r="F33" s="51">
        <v>100</v>
      </c>
      <c r="G33" s="51">
        <v>1</v>
      </c>
      <c r="H33" s="51">
        <v>7</v>
      </c>
      <c r="I33" s="51">
        <v>7.9</v>
      </c>
      <c r="J33" s="51">
        <v>97</v>
      </c>
      <c r="K33" s="52">
        <v>73</v>
      </c>
      <c r="L33" s="51">
        <v>14</v>
      </c>
    </row>
    <row r="34" spans="1:12" ht="14.4">
      <c r="A34" s="25"/>
      <c r="B34" s="16"/>
      <c r="C34" s="11"/>
      <c r="D34" s="58" t="s">
        <v>20</v>
      </c>
      <c r="E34" s="50" t="s">
        <v>61</v>
      </c>
      <c r="F34" s="51">
        <v>100</v>
      </c>
      <c r="G34" s="51">
        <v>15.28</v>
      </c>
      <c r="H34" s="51">
        <v>14.8</v>
      </c>
      <c r="I34" s="51">
        <v>4.4000000000000004</v>
      </c>
      <c r="J34" s="51">
        <v>212</v>
      </c>
      <c r="K34" s="52">
        <v>230</v>
      </c>
      <c r="L34" s="51">
        <v>27.36</v>
      </c>
    </row>
    <row r="35" spans="1:12" ht="14.4">
      <c r="A35" s="25"/>
      <c r="B35" s="16"/>
      <c r="C35" s="11"/>
      <c r="D35" s="7" t="s">
        <v>29</v>
      </c>
      <c r="E35" s="50" t="s">
        <v>62</v>
      </c>
      <c r="F35" s="51">
        <v>200</v>
      </c>
      <c r="G35" s="51">
        <v>4.04</v>
      </c>
      <c r="H35" s="51">
        <v>7.92</v>
      </c>
      <c r="I35" s="51">
        <v>27.98</v>
      </c>
      <c r="J35" s="51">
        <v>210</v>
      </c>
      <c r="K35" s="52">
        <v>310</v>
      </c>
      <c r="L35" s="51">
        <v>14.6</v>
      </c>
    </row>
    <row r="36" spans="1:12" ht="14.4">
      <c r="A36" s="25"/>
      <c r="B36" s="16"/>
      <c r="C36" s="11"/>
      <c r="D36" s="7"/>
      <c r="E36" s="50" t="s">
        <v>63</v>
      </c>
      <c r="F36" s="51">
        <v>220</v>
      </c>
      <c r="G36" s="51">
        <v>30.69</v>
      </c>
      <c r="H36" s="51">
        <v>23.22</v>
      </c>
      <c r="I36" s="51">
        <v>58.8</v>
      </c>
      <c r="J36" s="51">
        <v>567</v>
      </c>
      <c r="K36" s="52">
        <v>223</v>
      </c>
      <c r="L36" s="51">
        <v>70.349999999999994</v>
      </c>
    </row>
    <row r="37" spans="1:12" ht="14.4">
      <c r="A37" s="25"/>
      <c r="B37" s="16"/>
      <c r="C37" s="11"/>
      <c r="D37" s="6" t="s">
        <v>30</v>
      </c>
      <c r="E37" s="50" t="s">
        <v>64</v>
      </c>
      <c r="F37" s="51">
        <v>200</v>
      </c>
      <c r="G37" s="51">
        <v>7.0000000000000007E-2</v>
      </c>
      <c r="H37" s="51">
        <v>0</v>
      </c>
      <c r="I37" s="51">
        <v>15</v>
      </c>
      <c r="J37" s="51">
        <v>60</v>
      </c>
      <c r="K37" s="52">
        <v>376</v>
      </c>
      <c r="L37" s="51">
        <v>2.2200000000000002</v>
      </c>
    </row>
    <row r="38" spans="1:12" ht="14.4">
      <c r="A38" s="25"/>
      <c r="B38" s="16"/>
      <c r="C38" s="11"/>
      <c r="D38" s="6" t="s">
        <v>22</v>
      </c>
      <c r="E38" s="50" t="s">
        <v>77</v>
      </c>
      <c r="F38" s="51">
        <v>60</v>
      </c>
      <c r="G38" s="51">
        <v>4.5599999999999996</v>
      </c>
      <c r="H38" s="51">
        <v>0.54</v>
      </c>
      <c r="I38" s="51">
        <v>29.82</v>
      </c>
      <c r="J38" s="51">
        <v>135.6</v>
      </c>
      <c r="K38" s="52"/>
      <c r="L38" s="51">
        <v>3.66</v>
      </c>
    </row>
    <row r="39" spans="1:12" ht="14.4">
      <c r="A39" s="26"/>
      <c r="B39" s="18"/>
      <c r="C39" s="8"/>
      <c r="D39" s="19" t="s">
        <v>38</v>
      </c>
      <c r="E39" s="9"/>
      <c r="F39" s="21">
        <f>SUM(F33:F38)</f>
        <v>880</v>
      </c>
      <c r="G39" s="21">
        <f t="shared" ref="G39:J39" si="5">SUM(G33:G38)</f>
        <v>55.640000000000008</v>
      </c>
      <c r="H39" s="21">
        <f t="shared" si="5"/>
        <v>53.48</v>
      </c>
      <c r="I39" s="21">
        <f t="shared" si="5"/>
        <v>143.9</v>
      </c>
      <c r="J39" s="21">
        <f t="shared" si="5"/>
        <v>1281.5999999999999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64" t="s">
        <v>4</v>
      </c>
      <c r="D47" s="69"/>
      <c r="E47" s="33"/>
      <c r="F47" s="34">
        <f>F13+F17+F27+F32+F39+F46</f>
        <v>3595</v>
      </c>
      <c r="G47" s="34">
        <f t="shared" ref="G47:J47" si="7">G13+G17+G27+G32+G39+G46</f>
        <v>129.26000000000002</v>
      </c>
      <c r="H47" s="34">
        <f t="shared" si="7"/>
        <v>147.62</v>
      </c>
      <c r="I47" s="34">
        <f t="shared" si="7"/>
        <v>702.53999999999985</v>
      </c>
      <c r="J47" s="34">
        <f t="shared" si="7"/>
        <v>4296.3600000000006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19</v>
      </c>
      <c r="D48" s="5" t="s">
        <v>20</v>
      </c>
      <c r="E48" s="62" t="s">
        <v>86</v>
      </c>
      <c r="F48" s="48">
        <v>300</v>
      </c>
      <c r="G48" s="48">
        <v>5.82</v>
      </c>
      <c r="H48" s="48">
        <v>9.18</v>
      </c>
      <c r="I48" s="48">
        <v>29.6</v>
      </c>
      <c r="J48" s="48">
        <v>234.12</v>
      </c>
      <c r="K48" s="49">
        <v>120</v>
      </c>
      <c r="L48" s="48">
        <v>25.87</v>
      </c>
    </row>
    <row r="49" spans="1:12" ht="14.4">
      <c r="A49" s="15"/>
      <c r="B49" s="16"/>
      <c r="C49" s="11"/>
      <c r="D49" s="6"/>
      <c r="E49" s="50" t="s">
        <v>47</v>
      </c>
      <c r="F49" s="51">
        <v>15</v>
      </c>
      <c r="G49" s="51">
        <v>0.15</v>
      </c>
      <c r="H49" s="51">
        <v>10.87</v>
      </c>
      <c r="I49" s="51">
        <v>0.21</v>
      </c>
      <c r="J49" s="51">
        <v>99.15</v>
      </c>
      <c r="K49" s="52">
        <v>14</v>
      </c>
      <c r="L49" s="51">
        <v>12.9</v>
      </c>
    </row>
    <row r="50" spans="1:12" ht="14.4">
      <c r="A50" s="15"/>
      <c r="B50" s="16"/>
      <c r="C50" s="11"/>
      <c r="D50" s="7"/>
      <c r="E50" s="59" t="s">
        <v>87</v>
      </c>
      <c r="F50" s="51">
        <v>170</v>
      </c>
      <c r="G50" s="51">
        <v>14.18</v>
      </c>
      <c r="H50" s="51">
        <v>28.92</v>
      </c>
      <c r="I50" s="51">
        <v>2.1</v>
      </c>
      <c r="J50" s="51">
        <v>326</v>
      </c>
      <c r="K50" s="52">
        <v>212</v>
      </c>
      <c r="L50" s="51">
        <v>16.14</v>
      </c>
    </row>
    <row r="51" spans="1:12" ht="14.4">
      <c r="A51" s="15"/>
      <c r="B51" s="16"/>
      <c r="C51" s="11"/>
      <c r="D51" s="7" t="s">
        <v>21</v>
      </c>
      <c r="E51" s="50" t="s">
        <v>67</v>
      </c>
      <c r="F51" s="51">
        <v>200</v>
      </c>
      <c r="G51" s="51">
        <v>4.07</v>
      </c>
      <c r="H51" s="51">
        <v>3.54</v>
      </c>
      <c r="I51" s="51">
        <v>17.57</v>
      </c>
      <c r="J51" s="51">
        <v>118.6</v>
      </c>
      <c r="K51" s="52">
        <v>382</v>
      </c>
      <c r="L51" s="51">
        <v>9.7799999999999994</v>
      </c>
    </row>
    <row r="52" spans="1:12" ht="14.4">
      <c r="A52" s="15"/>
      <c r="B52" s="16"/>
      <c r="C52" s="11"/>
      <c r="D52" s="7" t="s">
        <v>22</v>
      </c>
      <c r="E52" s="50" t="s">
        <v>50</v>
      </c>
      <c r="F52" s="51">
        <v>100</v>
      </c>
      <c r="G52" s="51">
        <v>7.6</v>
      </c>
      <c r="H52" s="51">
        <v>6</v>
      </c>
      <c r="I52" s="51">
        <v>99.6</v>
      </c>
      <c r="J52" s="51">
        <v>262</v>
      </c>
      <c r="K52" s="52"/>
      <c r="L52" s="51">
        <v>8.42</v>
      </c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SUM(F48:F54)</f>
        <v>785</v>
      </c>
      <c r="G55" s="21">
        <f t="shared" ref="G55" si="8">SUM(G48:G54)</f>
        <v>31.82</v>
      </c>
      <c r="H55" s="21">
        <f t="shared" ref="H55" si="9">SUM(H48:H54)</f>
        <v>58.51</v>
      </c>
      <c r="I55" s="21">
        <f t="shared" ref="I55" si="10">SUM(I48:I54)</f>
        <v>149.07999999999998</v>
      </c>
      <c r="J55" s="21">
        <f t="shared" ref="J55" si="11">SUM(J48:J54)</f>
        <v>1039.8699999999999</v>
      </c>
      <c r="K55" s="27"/>
      <c r="L55" s="21">
        <f t="shared" ref="L55:L97" si="12">SUM(L48:L54)</f>
        <v>73.11</v>
      </c>
    </row>
    <row r="56" spans="1:12" ht="14.4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 t="s">
        <v>68</v>
      </c>
      <c r="F56" s="51">
        <v>250</v>
      </c>
      <c r="G56" s="51">
        <v>1</v>
      </c>
      <c r="H56" s="51">
        <v>0</v>
      </c>
      <c r="I56" s="51">
        <v>24.5</v>
      </c>
      <c r="J56" s="51">
        <v>117.5</v>
      </c>
      <c r="K56" s="52">
        <v>338</v>
      </c>
      <c r="L56" s="51">
        <v>30</v>
      </c>
    </row>
    <row r="57" spans="1:12" ht="14.4">
      <c r="A57" s="15"/>
      <c r="B57" s="16"/>
      <c r="C57" s="11"/>
      <c r="D57" s="6"/>
      <c r="E57" s="50" t="s">
        <v>69</v>
      </c>
      <c r="F57" s="51">
        <v>55</v>
      </c>
      <c r="G57" s="51">
        <v>7.04</v>
      </c>
      <c r="H57" s="51">
        <v>4.33</v>
      </c>
      <c r="I57" s="51">
        <v>19.88</v>
      </c>
      <c r="J57" s="51">
        <v>145.9</v>
      </c>
      <c r="K57" s="52">
        <v>3</v>
      </c>
      <c r="L57" s="51">
        <v>7.93</v>
      </c>
    </row>
    <row r="58" spans="1:12" ht="14.4">
      <c r="A58" s="15"/>
      <c r="B58" s="16"/>
      <c r="C58" s="11"/>
      <c r="D58" s="6" t="s">
        <v>30</v>
      </c>
      <c r="E58" s="50" t="s">
        <v>70</v>
      </c>
      <c r="F58" s="51">
        <v>200</v>
      </c>
      <c r="G58" s="51">
        <v>7.0000000000000007E-2</v>
      </c>
      <c r="H58" s="51">
        <v>0</v>
      </c>
      <c r="I58" s="51">
        <v>15.31</v>
      </c>
      <c r="J58" s="51">
        <v>61.62</v>
      </c>
      <c r="K58" s="52">
        <v>377</v>
      </c>
      <c r="L58" s="51">
        <v>4.2300000000000004</v>
      </c>
    </row>
    <row r="59" spans="1:12" ht="14.4">
      <c r="A59" s="17"/>
      <c r="B59" s="18"/>
      <c r="C59" s="8"/>
      <c r="D59" s="19" t="s">
        <v>38</v>
      </c>
      <c r="E59" s="9"/>
      <c r="F59" s="21">
        <f>SUM(F56:F58)</f>
        <v>505</v>
      </c>
      <c r="G59" s="21">
        <f t="shared" ref="G59" si="13">SUM(G56:G58)</f>
        <v>8.11</v>
      </c>
      <c r="H59" s="21">
        <f t="shared" ref="H59" si="14">SUM(H56:H58)</f>
        <v>4.33</v>
      </c>
      <c r="I59" s="21">
        <f t="shared" ref="I59" si="15">SUM(I56:I58)</f>
        <v>59.69</v>
      </c>
      <c r="J59" s="21">
        <f t="shared" ref="J59" si="16">SUM(J56:J58)</f>
        <v>325.02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9" t="s">
        <v>88</v>
      </c>
      <c r="F60" s="51">
        <v>150</v>
      </c>
      <c r="G60" s="51">
        <v>2.4</v>
      </c>
      <c r="H60" s="51">
        <v>6.15</v>
      </c>
      <c r="I60" s="51">
        <v>10.8</v>
      </c>
      <c r="J60" s="51">
        <v>109.35</v>
      </c>
      <c r="K60" s="52">
        <v>53</v>
      </c>
      <c r="L60" s="51">
        <v>11.29</v>
      </c>
    </row>
    <row r="61" spans="1:12" ht="14.4">
      <c r="A61" s="15"/>
      <c r="B61" s="16"/>
      <c r="C61" s="11"/>
      <c r="D61" s="7" t="s">
        <v>27</v>
      </c>
      <c r="E61" s="59" t="s">
        <v>89</v>
      </c>
      <c r="F61" s="51">
        <v>400</v>
      </c>
      <c r="G61" s="51">
        <v>3</v>
      </c>
      <c r="H61" s="51">
        <v>6.8</v>
      </c>
      <c r="I61" s="51">
        <v>8.3000000000000007</v>
      </c>
      <c r="J61" s="51">
        <v>102</v>
      </c>
      <c r="K61" s="52">
        <v>101</v>
      </c>
      <c r="L61" s="51">
        <v>9.51</v>
      </c>
    </row>
    <row r="62" spans="1:12" ht="14.4">
      <c r="A62" s="15"/>
      <c r="B62" s="16"/>
      <c r="C62" s="11"/>
      <c r="D62" s="7" t="s">
        <v>28</v>
      </c>
      <c r="E62" s="59" t="s">
        <v>90</v>
      </c>
      <c r="F62" s="51">
        <v>250</v>
      </c>
      <c r="G62" s="51">
        <v>430.75</v>
      </c>
      <c r="H62" s="51">
        <v>22.23</v>
      </c>
      <c r="I62" s="51">
        <v>13.73</v>
      </c>
      <c r="J62" s="51">
        <v>46.9</v>
      </c>
      <c r="K62" s="52">
        <v>291</v>
      </c>
      <c r="L62" s="51">
        <v>36.729999999999997</v>
      </c>
    </row>
    <row r="63" spans="1:12" ht="14.4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7" t="s">
        <v>30</v>
      </c>
      <c r="E64" s="50" t="s">
        <v>57</v>
      </c>
      <c r="F64" s="51">
        <v>220</v>
      </c>
      <c r="G64" s="51">
        <v>0</v>
      </c>
      <c r="H64" s="51">
        <v>0</v>
      </c>
      <c r="I64" s="51">
        <v>47.5</v>
      </c>
      <c r="J64" s="51">
        <v>200</v>
      </c>
      <c r="K64" s="52">
        <v>389</v>
      </c>
      <c r="L64" s="51">
        <v>8.14</v>
      </c>
    </row>
    <row r="65" spans="1:12" ht="14.4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>
      <c r="A66" s="15"/>
      <c r="B66" s="16"/>
      <c r="C66" s="11"/>
      <c r="D66" s="7" t="s">
        <v>32</v>
      </c>
      <c r="E66" s="50" t="s">
        <v>58</v>
      </c>
      <c r="F66" s="51">
        <v>150</v>
      </c>
      <c r="G66" s="51">
        <v>6.5</v>
      </c>
      <c r="H66" s="51">
        <v>1.2</v>
      </c>
      <c r="I66" s="51">
        <v>65.599999999999994</v>
      </c>
      <c r="J66" s="51">
        <v>160</v>
      </c>
      <c r="K66" s="52"/>
      <c r="L66" s="51">
        <v>7.37</v>
      </c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38</v>
      </c>
      <c r="E69" s="9"/>
      <c r="F69" s="21">
        <f>SUM(F60:F68)</f>
        <v>1170</v>
      </c>
      <c r="G69" s="21">
        <f t="shared" ref="G69" si="18">SUM(G60:G68)</f>
        <v>442.65</v>
      </c>
      <c r="H69" s="21">
        <f t="shared" ref="H69" si="19">SUM(H60:H68)</f>
        <v>36.380000000000003</v>
      </c>
      <c r="I69" s="21">
        <f t="shared" ref="I69" si="20">SUM(I60:I68)</f>
        <v>145.93</v>
      </c>
      <c r="J69" s="21">
        <f t="shared" ref="J69" si="21">SUM(J60:J68)</f>
        <v>618.25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33</v>
      </c>
      <c r="D70" s="12" t="s">
        <v>74</v>
      </c>
      <c r="E70" s="50" t="s">
        <v>73</v>
      </c>
      <c r="F70" s="51">
        <v>60</v>
      </c>
      <c r="G70" s="51">
        <v>2.5499999999999998</v>
      </c>
      <c r="H70" s="51">
        <v>3.39</v>
      </c>
      <c r="I70" s="51">
        <v>4.62</v>
      </c>
      <c r="J70" s="51">
        <v>124.35</v>
      </c>
      <c r="K70" s="52">
        <v>452</v>
      </c>
      <c r="L70" s="51">
        <v>8.92</v>
      </c>
    </row>
    <row r="71" spans="1:12" ht="14.4">
      <c r="A71" s="15"/>
      <c r="B71" s="16"/>
      <c r="C71" s="11"/>
      <c r="D71" s="60" t="s">
        <v>37</v>
      </c>
      <c r="E71" s="59" t="s">
        <v>91</v>
      </c>
      <c r="F71" s="51">
        <v>230</v>
      </c>
      <c r="G71" s="51">
        <v>6.44</v>
      </c>
      <c r="H71" s="51">
        <v>5.75</v>
      </c>
      <c r="I71" s="51">
        <v>8</v>
      </c>
      <c r="J71" s="51">
        <v>121.9</v>
      </c>
      <c r="K71" s="52">
        <v>386</v>
      </c>
      <c r="L71" s="51">
        <v>16.100000000000001</v>
      </c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38</v>
      </c>
      <c r="E74" s="9"/>
      <c r="F74" s="21">
        <f>SUM(F70:F73)</f>
        <v>290</v>
      </c>
      <c r="G74" s="21">
        <f t="shared" ref="G74" si="23">SUM(G70:G73)</f>
        <v>8.99</v>
      </c>
      <c r="H74" s="21">
        <f t="shared" ref="H74" si="24">SUM(H70:H73)</f>
        <v>9.14</v>
      </c>
      <c r="I74" s="21">
        <f t="shared" ref="I74" si="25">SUM(I70:I73)</f>
        <v>12.620000000000001</v>
      </c>
      <c r="J74" s="21">
        <f t="shared" ref="J74" si="26">SUM(J70:J73)</f>
        <v>246.25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35</v>
      </c>
      <c r="D75" s="7" t="s">
        <v>26</v>
      </c>
      <c r="E75" s="59" t="s">
        <v>160</v>
      </c>
      <c r="F75" s="51">
        <v>100</v>
      </c>
      <c r="G75" s="51">
        <v>1.1000000000000001</v>
      </c>
      <c r="H75" s="51">
        <v>0</v>
      </c>
      <c r="I75" s="51">
        <v>3.8</v>
      </c>
      <c r="J75" s="51">
        <v>12</v>
      </c>
      <c r="K75" s="52">
        <v>71</v>
      </c>
      <c r="L75" s="51">
        <v>15.3</v>
      </c>
    </row>
    <row r="76" spans="1:12" ht="14.4">
      <c r="A76" s="15"/>
      <c r="B76" s="16"/>
      <c r="C76" s="11"/>
      <c r="D76" s="58" t="s">
        <v>20</v>
      </c>
      <c r="E76" s="59" t="s">
        <v>92</v>
      </c>
      <c r="F76" s="51">
        <v>40</v>
      </c>
      <c r="G76" s="51">
        <v>4.4000000000000004</v>
      </c>
      <c r="H76" s="51">
        <v>9.1999999999999993</v>
      </c>
      <c r="I76" s="51">
        <v>0</v>
      </c>
      <c r="J76" s="51">
        <v>100.4</v>
      </c>
      <c r="K76" s="52">
        <v>243</v>
      </c>
      <c r="L76" s="51">
        <v>11.48</v>
      </c>
    </row>
    <row r="77" spans="1:12" ht="14.4">
      <c r="A77" s="15"/>
      <c r="B77" s="16"/>
      <c r="C77" s="11"/>
      <c r="D77" s="7" t="s">
        <v>29</v>
      </c>
      <c r="E77" s="50" t="s">
        <v>76</v>
      </c>
      <c r="F77" s="51">
        <v>200</v>
      </c>
      <c r="G77" s="51">
        <v>4.26</v>
      </c>
      <c r="H77" s="51">
        <v>8.08</v>
      </c>
      <c r="I77" s="51">
        <v>31.06</v>
      </c>
      <c r="J77" s="51">
        <v>213.94</v>
      </c>
      <c r="K77" s="52">
        <v>312</v>
      </c>
      <c r="L77" s="51">
        <v>21.27</v>
      </c>
    </row>
    <row r="78" spans="1:12" ht="14.4">
      <c r="A78" s="15"/>
      <c r="B78" s="16"/>
      <c r="C78" s="11"/>
      <c r="D78" s="7" t="s">
        <v>34</v>
      </c>
      <c r="E78" s="59" t="s">
        <v>93</v>
      </c>
      <c r="F78" s="51">
        <v>150</v>
      </c>
      <c r="G78" s="51">
        <v>7.2</v>
      </c>
      <c r="H78" s="51">
        <v>2.92</v>
      </c>
      <c r="I78" s="51">
        <v>69.45</v>
      </c>
      <c r="J78" s="51">
        <v>332.5</v>
      </c>
      <c r="K78" s="52">
        <v>406</v>
      </c>
      <c r="L78" s="51">
        <v>11.76</v>
      </c>
    </row>
    <row r="79" spans="1:12" ht="14.4">
      <c r="A79" s="15"/>
      <c r="B79" s="16"/>
      <c r="C79" s="11"/>
      <c r="D79" s="6" t="s">
        <v>30</v>
      </c>
      <c r="E79" s="50" t="s">
        <v>64</v>
      </c>
      <c r="F79" s="51">
        <v>200</v>
      </c>
      <c r="G79" s="51">
        <v>7.0000000000000007E-2</v>
      </c>
      <c r="H79" s="51">
        <v>0</v>
      </c>
      <c r="I79" s="51">
        <v>15</v>
      </c>
      <c r="J79" s="51">
        <v>60</v>
      </c>
      <c r="K79" s="52">
        <v>376</v>
      </c>
      <c r="L79" s="51">
        <v>2.2200000000000002</v>
      </c>
    </row>
    <row r="80" spans="1:12" ht="14.4">
      <c r="A80" s="15"/>
      <c r="B80" s="16"/>
      <c r="C80" s="11"/>
      <c r="D80" s="6" t="s">
        <v>22</v>
      </c>
      <c r="E80" s="50" t="s">
        <v>77</v>
      </c>
      <c r="F80" s="51">
        <v>60</v>
      </c>
      <c r="G80" s="51">
        <v>4.5599999999999996</v>
      </c>
      <c r="H80" s="51">
        <v>0.54</v>
      </c>
      <c r="I80" s="51">
        <v>29.82</v>
      </c>
      <c r="J80" s="51">
        <v>135.6</v>
      </c>
      <c r="K80" s="52"/>
      <c r="L80" s="51">
        <v>3.66</v>
      </c>
    </row>
    <row r="81" spans="1:12" ht="14.4">
      <c r="A81" s="17"/>
      <c r="B81" s="18"/>
      <c r="C81" s="8"/>
      <c r="D81" s="19" t="s">
        <v>38</v>
      </c>
      <c r="E81" s="9"/>
      <c r="F81" s="21">
        <f>SUM(F75:F80)</f>
        <v>750</v>
      </c>
      <c r="G81" s="21">
        <f t="shared" ref="G81" si="28">SUM(G75:G80)</f>
        <v>21.59</v>
      </c>
      <c r="H81" s="21">
        <f t="shared" ref="H81" si="29">SUM(H75:H80)</f>
        <v>20.740000000000002</v>
      </c>
      <c r="I81" s="21">
        <f t="shared" ref="I81" si="30">SUM(I75:I80)</f>
        <v>149.13</v>
      </c>
      <c r="J81" s="21">
        <f t="shared" ref="J81" si="31">SUM(J75:J80)</f>
        <v>854.44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4" t="s">
        <v>4</v>
      </c>
      <c r="D89" s="69"/>
      <c r="E89" s="33"/>
      <c r="F89" s="34">
        <f>F55+F59+F69+F74+F81+F88</f>
        <v>3500</v>
      </c>
      <c r="G89" s="34">
        <f t="shared" ref="G89" si="38">G55+G59+G69+G74+G81+G88</f>
        <v>513.16</v>
      </c>
      <c r="H89" s="34">
        <f t="shared" ref="H89" si="39">H55+H59+H69+H74+H81+H88</f>
        <v>129.1</v>
      </c>
      <c r="I89" s="34">
        <f t="shared" ref="I89" si="40">I55+I59+I69+I74+I81+I88</f>
        <v>516.45000000000005</v>
      </c>
      <c r="J89" s="34">
        <f t="shared" ref="J89" si="41">J55+J59+J69+J74+J81+J88</f>
        <v>3083.83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19</v>
      </c>
      <c r="D90" s="5" t="s">
        <v>20</v>
      </c>
      <c r="E90" s="47" t="s">
        <v>78</v>
      </c>
      <c r="F90" s="48">
        <v>300</v>
      </c>
      <c r="G90" s="48">
        <v>7.51</v>
      </c>
      <c r="H90" s="48">
        <v>11.72</v>
      </c>
      <c r="I90" s="48">
        <v>43.02</v>
      </c>
      <c r="J90" s="48">
        <v>325</v>
      </c>
      <c r="K90" s="49">
        <v>182</v>
      </c>
      <c r="L90" s="48">
        <v>25.21</v>
      </c>
    </row>
    <row r="91" spans="1:12" ht="14.4">
      <c r="A91" s="25"/>
      <c r="B91" s="16"/>
      <c r="C91" s="11"/>
      <c r="D91" s="6"/>
      <c r="E91" s="50" t="s">
        <v>47</v>
      </c>
      <c r="F91" s="51">
        <v>20</v>
      </c>
      <c r="G91" s="51">
        <v>0.2</v>
      </c>
      <c r="H91" s="51">
        <v>14.5</v>
      </c>
      <c r="I91" s="51">
        <v>0.28000000000000003</v>
      </c>
      <c r="J91" s="51">
        <v>132.19999999999999</v>
      </c>
      <c r="K91" s="52">
        <v>14</v>
      </c>
      <c r="L91" s="51">
        <v>17.2</v>
      </c>
    </row>
    <row r="92" spans="1:12" ht="14.4">
      <c r="A92" s="25"/>
      <c r="B92" s="16"/>
      <c r="C92" s="11"/>
      <c r="D92" s="7"/>
      <c r="E92" s="50" t="s">
        <v>48</v>
      </c>
      <c r="F92" s="51">
        <v>15</v>
      </c>
      <c r="G92" s="51">
        <v>4</v>
      </c>
      <c r="H92" s="51">
        <v>3.97</v>
      </c>
      <c r="I92" s="51">
        <v>0</v>
      </c>
      <c r="J92" s="51">
        <v>55.5</v>
      </c>
      <c r="K92" s="52">
        <v>15</v>
      </c>
      <c r="L92" s="51">
        <v>5.49</v>
      </c>
    </row>
    <row r="93" spans="1:12" ht="14.4">
      <c r="A93" s="25"/>
      <c r="B93" s="16"/>
      <c r="C93" s="11"/>
      <c r="D93" s="58" t="s">
        <v>21</v>
      </c>
      <c r="E93" s="50" t="s">
        <v>52</v>
      </c>
      <c r="F93" s="51">
        <v>200</v>
      </c>
      <c r="G93" s="51">
        <v>3.16</v>
      </c>
      <c r="H93" s="51">
        <v>2.67</v>
      </c>
      <c r="I93" s="51">
        <v>15.94</v>
      </c>
      <c r="J93" s="51">
        <v>100.6</v>
      </c>
      <c r="K93" s="52">
        <v>379</v>
      </c>
      <c r="L93" s="51">
        <v>13.81</v>
      </c>
    </row>
    <row r="94" spans="1:12" ht="14.4">
      <c r="A94" s="25"/>
      <c r="B94" s="16"/>
      <c r="C94" s="11"/>
      <c r="D94" s="58" t="s">
        <v>22</v>
      </c>
      <c r="E94" s="50" t="s">
        <v>50</v>
      </c>
      <c r="F94" s="51">
        <v>100</v>
      </c>
      <c r="G94" s="51">
        <v>7.6</v>
      </c>
      <c r="H94" s="51">
        <v>6</v>
      </c>
      <c r="I94" s="51">
        <v>99.6</v>
      </c>
      <c r="J94" s="51">
        <v>261</v>
      </c>
      <c r="K94" s="52"/>
      <c r="L94" s="51">
        <v>8.42</v>
      </c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SUM(F90:F96)</f>
        <v>635</v>
      </c>
      <c r="G97" s="21">
        <f t="shared" ref="G97" si="43">SUM(G90:G96)</f>
        <v>22.47</v>
      </c>
      <c r="H97" s="21">
        <f t="shared" ref="H97" si="44">SUM(H90:H96)</f>
        <v>38.86</v>
      </c>
      <c r="I97" s="21">
        <f t="shared" ref="I97" si="45">SUM(I90:I96)</f>
        <v>158.84</v>
      </c>
      <c r="J97" s="21">
        <f t="shared" ref="J97" si="46">SUM(J90:J96)</f>
        <v>874.30000000000007</v>
      </c>
      <c r="K97" s="27"/>
      <c r="L97" s="21">
        <f t="shared" si="12"/>
        <v>70.13</v>
      </c>
    </row>
    <row r="98" spans="1:12" ht="14.4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9" t="s">
        <v>79</v>
      </c>
      <c r="F98" s="51">
        <v>230</v>
      </c>
      <c r="G98" s="51">
        <v>1.5</v>
      </c>
      <c r="H98" s="51">
        <v>1.5</v>
      </c>
      <c r="I98" s="51">
        <v>38.5</v>
      </c>
      <c r="J98" s="51">
        <v>178</v>
      </c>
      <c r="K98" s="52">
        <v>338</v>
      </c>
      <c r="L98" s="51">
        <v>29.9</v>
      </c>
    </row>
    <row r="99" spans="1:12" ht="14.4">
      <c r="A99" s="25"/>
      <c r="B99" s="16"/>
      <c r="C99" s="11"/>
      <c r="D99" s="63" t="s">
        <v>30</v>
      </c>
      <c r="E99" s="59" t="s">
        <v>70</v>
      </c>
      <c r="F99" s="51">
        <v>200</v>
      </c>
      <c r="G99" s="51">
        <v>7.0000000000000007E-2</v>
      </c>
      <c r="H99" s="51">
        <v>0</v>
      </c>
      <c r="I99" s="51">
        <v>15.31</v>
      </c>
      <c r="J99" s="51">
        <v>61.62</v>
      </c>
      <c r="K99" s="52">
        <v>377</v>
      </c>
      <c r="L99" s="51">
        <v>5.23</v>
      </c>
    </row>
    <row r="100" spans="1:12" ht="14.4">
      <c r="A100" s="25"/>
      <c r="B100" s="16"/>
      <c r="C100" s="11"/>
      <c r="D100" s="6"/>
      <c r="E100" s="59" t="s">
        <v>66</v>
      </c>
      <c r="F100" s="51">
        <v>1</v>
      </c>
      <c r="G100" s="51">
        <v>5.08</v>
      </c>
      <c r="H100" s="51">
        <v>4.5999999999999996</v>
      </c>
      <c r="I100" s="51">
        <v>0.28000000000000003</v>
      </c>
      <c r="J100" s="51">
        <v>63</v>
      </c>
      <c r="K100" s="52"/>
      <c r="L100" s="51">
        <v>6</v>
      </c>
    </row>
    <row r="101" spans="1:12" ht="14.4">
      <c r="A101" s="25"/>
      <c r="B101" s="16"/>
      <c r="C101" s="11"/>
      <c r="D101" s="61" t="s">
        <v>22</v>
      </c>
      <c r="E101" s="59" t="s">
        <v>77</v>
      </c>
      <c r="F101" s="51">
        <v>40</v>
      </c>
      <c r="G101" s="51">
        <v>3.04</v>
      </c>
      <c r="H101" s="51">
        <v>0.36</v>
      </c>
      <c r="I101" s="51">
        <v>19.88</v>
      </c>
      <c r="J101" s="51">
        <v>90.4</v>
      </c>
      <c r="K101" s="52"/>
      <c r="L101" s="51">
        <v>2.44</v>
      </c>
    </row>
    <row r="102" spans="1:12" ht="14.4">
      <c r="A102" s="26"/>
      <c r="B102" s="18"/>
      <c r="C102" s="8"/>
      <c r="D102" s="19" t="s">
        <v>38</v>
      </c>
      <c r="E102" s="9"/>
      <c r="F102" s="21">
        <f>SUM(F98:F101)</f>
        <v>471</v>
      </c>
      <c r="G102" s="21">
        <f t="shared" ref="G102" si="47">SUM(G98:G101)</f>
        <v>9.6900000000000013</v>
      </c>
      <c r="H102" s="21">
        <f t="shared" ref="H102" si="48">SUM(H98:H101)</f>
        <v>6.46</v>
      </c>
      <c r="I102" s="21">
        <f t="shared" ref="I102" si="49">SUM(I98:I101)</f>
        <v>73.97</v>
      </c>
      <c r="J102" s="21">
        <f t="shared" ref="J102" si="50">SUM(J98:J101)</f>
        <v>393.02</v>
      </c>
      <c r="K102" s="27"/>
      <c r="L102" s="21">
        <f t="shared" ref="L102" ca="1" si="51">SUM(L98:L107)</f>
        <v>0</v>
      </c>
    </row>
    <row r="103" spans="1:12" ht="14.4">
      <c r="A103" s="28">
        <f>A90</f>
        <v>1</v>
      </c>
      <c r="B103" s="14">
        <f>B90</f>
        <v>3</v>
      </c>
      <c r="C103" s="10" t="s">
        <v>25</v>
      </c>
      <c r="D103" s="7" t="s">
        <v>26</v>
      </c>
      <c r="E103" s="59" t="s">
        <v>71</v>
      </c>
      <c r="F103" s="51">
        <v>140</v>
      </c>
      <c r="G103" s="51">
        <v>1.2</v>
      </c>
      <c r="H103" s="51">
        <v>7.59</v>
      </c>
      <c r="I103" s="51">
        <v>4.55</v>
      </c>
      <c r="J103" s="51">
        <v>88.37</v>
      </c>
      <c r="K103" s="52">
        <v>24</v>
      </c>
      <c r="L103" s="51">
        <v>11.62</v>
      </c>
    </row>
    <row r="104" spans="1:12" ht="14.4">
      <c r="A104" s="25"/>
      <c r="B104" s="16"/>
      <c r="C104" s="11"/>
      <c r="D104" s="7" t="s">
        <v>27</v>
      </c>
      <c r="E104" s="59" t="s">
        <v>161</v>
      </c>
      <c r="F104" s="51">
        <v>400</v>
      </c>
      <c r="G104" s="51">
        <v>3</v>
      </c>
      <c r="H104" s="51">
        <v>2.9</v>
      </c>
      <c r="I104" s="51">
        <v>17.5</v>
      </c>
      <c r="J104" s="51">
        <v>121</v>
      </c>
      <c r="K104" s="52">
        <v>96</v>
      </c>
      <c r="L104" s="51">
        <v>27.05</v>
      </c>
    </row>
    <row r="105" spans="1:12" ht="14.4">
      <c r="A105" s="25"/>
      <c r="B105" s="16"/>
      <c r="C105" s="11"/>
      <c r="D105" s="7" t="s">
        <v>28</v>
      </c>
      <c r="E105" s="59" t="s">
        <v>81</v>
      </c>
      <c r="F105" s="51">
        <v>100</v>
      </c>
      <c r="G105" s="51">
        <v>13.36</v>
      </c>
      <c r="H105" s="51">
        <v>14.08</v>
      </c>
      <c r="I105" s="51">
        <v>3.27</v>
      </c>
      <c r="J105" s="51">
        <v>164</v>
      </c>
      <c r="K105" s="52">
        <v>246</v>
      </c>
      <c r="L105" s="51">
        <v>43.04</v>
      </c>
    </row>
    <row r="106" spans="1:12" ht="14.4">
      <c r="A106" s="25"/>
      <c r="B106" s="16"/>
      <c r="C106" s="11"/>
      <c r="D106" s="7" t="s">
        <v>29</v>
      </c>
      <c r="E106" s="59" t="s">
        <v>76</v>
      </c>
      <c r="F106" s="51">
        <v>200</v>
      </c>
      <c r="G106" s="51">
        <v>4.26</v>
      </c>
      <c r="H106" s="51">
        <v>8.08</v>
      </c>
      <c r="I106" s="51">
        <v>31.06</v>
      </c>
      <c r="J106" s="51">
        <v>213.94</v>
      </c>
      <c r="K106" s="52">
        <v>312</v>
      </c>
      <c r="L106" s="51">
        <v>21.27</v>
      </c>
    </row>
    <row r="107" spans="1:12" ht="14.4">
      <c r="A107" s="25"/>
      <c r="B107" s="16"/>
      <c r="C107" s="11"/>
      <c r="D107" s="7" t="s">
        <v>30</v>
      </c>
      <c r="E107" s="59" t="s">
        <v>57</v>
      </c>
      <c r="F107" s="51">
        <v>230</v>
      </c>
      <c r="G107" s="51">
        <v>0</v>
      </c>
      <c r="H107" s="51">
        <v>0</v>
      </c>
      <c r="I107" s="51">
        <v>47.5</v>
      </c>
      <c r="J107" s="51">
        <v>200</v>
      </c>
      <c r="K107" s="52">
        <v>389</v>
      </c>
      <c r="L107" s="51">
        <v>8.51</v>
      </c>
    </row>
    <row r="108" spans="1:12" ht="14.4">
      <c r="A108" s="25"/>
      <c r="B108" s="16"/>
      <c r="C108" s="11"/>
      <c r="D108" s="7" t="s">
        <v>31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7" t="s">
        <v>32</v>
      </c>
      <c r="E109" s="59" t="s">
        <v>58</v>
      </c>
      <c r="F109" s="51">
        <v>150</v>
      </c>
      <c r="G109" s="51">
        <v>6.5</v>
      </c>
      <c r="H109" s="51">
        <v>1.2</v>
      </c>
      <c r="I109" s="51">
        <v>65.599999999999994</v>
      </c>
      <c r="J109" s="51">
        <v>160</v>
      </c>
      <c r="K109" s="52"/>
      <c r="L109" s="51">
        <v>7.37</v>
      </c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SUM(F103:F111)</f>
        <v>1220</v>
      </c>
      <c r="G112" s="21">
        <f t="shared" ref="G112" si="52">SUM(G103:G111)</f>
        <v>28.32</v>
      </c>
      <c r="H112" s="21">
        <f t="shared" ref="H112" si="53">SUM(H103:H111)</f>
        <v>33.85</v>
      </c>
      <c r="I112" s="21">
        <f t="shared" ref="I112" si="54">SUM(I103:I111)</f>
        <v>169.48</v>
      </c>
      <c r="J112" s="21">
        <f t="shared" ref="J112" si="55">SUM(J103:J111)</f>
        <v>947.31</v>
      </c>
      <c r="K112" s="27"/>
      <c r="L112" s="21">
        <f t="shared" ref="L112" ca="1" si="56">SUM(L109:L117)</f>
        <v>0</v>
      </c>
    </row>
    <row r="113" spans="1:12" ht="14.4">
      <c r="A113" s="28">
        <f>A90</f>
        <v>1</v>
      </c>
      <c r="B113" s="14">
        <f>B90</f>
        <v>3</v>
      </c>
      <c r="C113" s="10" t="s">
        <v>33</v>
      </c>
      <c r="D113" s="60" t="s">
        <v>74</v>
      </c>
      <c r="E113" s="59" t="s">
        <v>82</v>
      </c>
      <c r="F113" s="51">
        <v>60</v>
      </c>
      <c r="G113" s="51">
        <v>2.5499999999999998</v>
      </c>
      <c r="H113" s="51">
        <v>3.39</v>
      </c>
      <c r="I113" s="51">
        <v>4.62</v>
      </c>
      <c r="J113" s="51">
        <v>124.35</v>
      </c>
      <c r="K113" s="52"/>
      <c r="L113" s="51">
        <v>18</v>
      </c>
    </row>
    <row r="114" spans="1:12" ht="14.4">
      <c r="A114" s="25"/>
      <c r="B114" s="16"/>
      <c r="C114" s="11"/>
      <c r="D114" s="12" t="s">
        <v>30</v>
      </c>
      <c r="E114" s="59" t="s">
        <v>83</v>
      </c>
      <c r="F114" s="51">
        <v>200</v>
      </c>
      <c r="G114" s="51">
        <v>7.0000000000000007E-2</v>
      </c>
      <c r="H114" s="51">
        <v>0</v>
      </c>
      <c r="I114" s="51">
        <v>15</v>
      </c>
      <c r="J114" s="51">
        <v>60</v>
      </c>
      <c r="K114" s="52">
        <v>376</v>
      </c>
      <c r="L114" s="51">
        <v>1.87</v>
      </c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6"/>
      <c r="B117" s="18"/>
      <c r="C117" s="8"/>
      <c r="D117" s="19" t="s">
        <v>38</v>
      </c>
      <c r="E117" s="9"/>
      <c r="F117" s="21">
        <f>SUM(F113:F116)</f>
        <v>260</v>
      </c>
      <c r="G117" s="21">
        <f t="shared" ref="G117" si="57">SUM(G113:G116)</f>
        <v>2.6199999999999997</v>
      </c>
      <c r="H117" s="21">
        <f t="shared" ref="H117" si="58">SUM(H113:H116)</f>
        <v>3.39</v>
      </c>
      <c r="I117" s="21">
        <f t="shared" ref="I117" si="59">SUM(I113:I116)</f>
        <v>19.62</v>
      </c>
      <c r="J117" s="21">
        <f t="shared" ref="J117" si="60">SUM(J113:J116)</f>
        <v>184.35</v>
      </c>
      <c r="K117" s="27"/>
      <c r="L117" s="21">
        <f t="shared" ref="L117" ca="1" si="61">SUM(L110:L116)</f>
        <v>0</v>
      </c>
    </row>
    <row r="118" spans="1:12" ht="14.4">
      <c r="A118" s="28">
        <f>A90</f>
        <v>1</v>
      </c>
      <c r="B118" s="14">
        <f>B90</f>
        <v>3</v>
      </c>
      <c r="C118" s="10" t="s">
        <v>35</v>
      </c>
      <c r="D118" s="58" t="s">
        <v>26</v>
      </c>
      <c r="E118" s="59" t="s">
        <v>162</v>
      </c>
      <c r="F118" s="51">
        <v>100</v>
      </c>
      <c r="G118" s="51">
        <v>1.7</v>
      </c>
      <c r="H118" s="51">
        <v>9</v>
      </c>
      <c r="I118" s="51">
        <v>9</v>
      </c>
      <c r="J118" s="51">
        <v>136</v>
      </c>
      <c r="K118" s="52">
        <v>74</v>
      </c>
      <c r="L118" s="51">
        <v>25</v>
      </c>
    </row>
    <row r="119" spans="1:12" ht="14.4">
      <c r="A119" s="25"/>
      <c r="B119" s="16"/>
      <c r="C119" s="11"/>
      <c r="D119" s="58" t="s">
        <v>20</v>
      </c>
      <c r="E119" s="59" t="s">
        <v>75</v>
      </c>
      <c r="F119" s="51">
        <v>80</v>
      </c>
      <c r="G119" s="51">
        <v>5.82</v>
      </c>
      <c r="H119" s="51">
        <v>13.67</v>
      </c>
      <c r="I119" s="51">
        <v>2.25</v>
      </c>
      <c r="J119" s="51">
        <v>161</v>
      </c>
      <c r="K119" s="52">
        <v>243</v>
      </c>
      <c r="L119" s="51">
        <v>21.59</v>
      </c>
    </row>
    <row r="120" spans="1:12" ht="14.4">
      <c r="A120" s="25"/>
      <c r="B120" s="16"/>
      <c r="C120" s="11"/>
      <c r="D120" s="58" t="s">
        <v>29</v>
      </c>
      <c r="E120" s="59" t="s">
        <v>84</v>
      </c>
      <c r="F120" s="51">
        <v>200</v>
      </c>
      <c r="G120" s="51">
        <v>7.64</v>
      </c>
      <c r="H120" s="51">
        <v>10</v>
      </c>
      <c r="I120" s="51">
        <v>42.64</v>
      </c>
      <c r="J120" s="51">
        <v>274</v>
      </c>
      <c r="K120" s="52">
        <v>309</v>
      </c>
      <c r="L120" s="51">
        <v>20.12</v>
      </c>
    </row>
    <row r="121" spans="1:12" ht="14.4">
      <c r="A121" s="25"/>
      <c r="B121" s="16"/>
      <c r="C121" s="11"/>
      <c r="D121" s="58" t="s">
        <v>34</v>
      </c>
      <c r="E121" s="59" t="s">
        <v>85</v>
      </c>
      <c r="F121" s="51">
        <v>150</v>
      </c>
      <c r="G121" s="51">
        <v>7.2</v>
      </c>
      <c r="H121" s="51">
        <v>3.1</v>
      </c>
      <c r="I121" s="51">
        <v>59.85</v>
      </c>
      <c r="J121" s="51">
        <v>295</v>
      </c>
      <c r="K121" s="52">
        <v>406</v>
      </c>
      <c r="L121" s="51">
        <v>13.93</v>
      </c>
    </row>
    <row r="122" spans="1:12" ht="14.4">
      <c r="A122" s="25"/>
      <c r="B122" s="16"/>
      <c r="C122" s="11"/>
      <c r="D122" s="61" t="s">
        <v>30</v>
      </c>
      <c r="E122" s="59" t="s">
        <v>64</v>
      </c>
      <c r="F122" s="51">
        <v>200</v>
      </c>
      <c r="G122" s="51">
        <v>7.0000000000000007E-2</v>
      </c>
      <c r="H122" s="51">
        <v>0</v>
      </c>
      <c r="I122" s="51">
        <v>15</v>
      </c>
      <c r="J122" s="51">
        <v>60</v>
      </c>
      <c r="K122" s="52">
        <v>376</v>
      </c>
      <c r="L122" s="51">
        <v>2.2200000000000002</v>
      </c>
    </row>
    <row r="123" spans="1:12" ht="14.4">
      <c r="A123" s="25"/>
      <c r="B123" s="16"/>
      <c r="C123" s="11"/>
      <c r="D123" s="61" t="s">
        <v>22</v>
      </c>
      <c r="E123" s="59" t="s">
        <v>77</v>
      </c>
      <c r="F123" s="51">
        <v>60</v>
      </c>
      <c r="G123" s="51">
        <v>4.5599999999999996</v>
      </c>
      <c r="H123" s="51">
        <v>0.54</v>
      </c>
      <c r="I123" s="51">
        <v>29.82</v>
      </c>
      <c r="J123" s="51">
        <v>135.6</v>
      </c>
      <c r="K123" s="52"/>
      <c r="L123" s="51">
        <v>3.66</v>
      </c>
    </row>
    <row r="124" spans="1:12" ht="14.4">
      <c r="A124" s="26"/>
      <c r="B124" s="18"/>
      <c r="C124" s="8"/>
      <c r="D124" s="19" t="s">
        <v>38</v>
      </c>
      <c r="E124" s="9"/>
      <c r="F124" s="21">
        <f>SUM(F118:F123)</f>
        <v>790</v>
      </c>
      <c r="G124" s="21">
        <f t="shared" ref="G124" si="62">SUM(G118:G123)</f>
        <v>26.99</v>
      </c>
      <c r="H124" s="21">
        <f t="shared" ref="H124" si="63">SUM(H118:H123)</f>
        <v>36.31</v>
      </c>
      <c r="I124" s="21">
        <f t="shared" ref="I124" si="64">SUM(I118:I123)</f>
        <v>158.56</v>
      </c>
      <c r="J124" s="21">
        <f t="shared" ref="J124" si="65">SUM(J118:J123)</f>
        <v>1061.5999999999999</v>
      </c>
      <c r="K124" s="27"/>
      <c r="L124" s="21">
        <f t="shared" ref="L124" ca="1" si="66">SUM(L118:L126)</f>
        <v>0</v>
      </c>
    </row>
    <row r="125" spans="1:12" ht="14.4">
      <c r="A125" s="28">
        <f>A90</f>
        <v>1</v>
      </c>
      <c r="B125" s="14">
        <f>B90</f>
        <v>3</v>
      </c>
      <c r="C125" s="10" t="s">
        <v>36</v>
      </c>
      <c r="D125" s="12" t="s">
        <v>37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34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30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12" t="s">
        <v>23</v>
      </c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6"/>
      <c r="B131" s="18"/>
      <c r="C131" s="8"/>
      <c r="D131" s="20" t="s">
        <v>38</v>
      </c>
      <c r="E131" s="9"/>
      <c r="F131" s="21">
        <f>SUM(F125:F130)</f>
        <v>0</v>
      </c>
      <c r="G131" s="21">
        <f t="shared" ref="G131" si="67">SUM(G125:G130)</f>
        <v>0</v>
      </c>
      <c r="H131" s="21">
        <f t="shared" ref="H131" si="68">SUM(H125:H130)</f>
        <v>0</v>
      </c>
      <c r="I131" s="21">
        <f t="shared" ref="I131" si="69">SUM(I125:I130)</f>
        <v>0</v>
      </c>
      <c r="J131" s="21">
        <f t="shared" ref="J131" si="70">SUM(J125:J130)</f>
        <v>0</v>
      </c>
      <c r="K131" s="27"/>
      <c r="L131" s="21">
        <f t="shared" ref="L131" ca="1" si="71">SUM(L125:L133)</f>
        <v>0</v>
      </c>
    </row>
    <row r="132" spans="1:12" ht="15.75" customHeight="1">
      <c r="A132" s="31">
        <f>A90</f>
        <v>1</v>
      </c>
      <c r="B132" s="32">
        <f>B90</f>
        <v>3</v>
      </c>
      <c r="C132" s="64" t="s">
        <v>4</v>
      </c>
      <c r="D132" s="69"/>
      <c r="E132" s="33"/>
      <c r="F132" s="34">
        <f>F97+F102+F112+F117+F124+F131</f>
        <v>3376</v>
      </c>
      <c r="G132" s="34">
        <f t="shared" ref="G132" si="72">G97+G102+G112+G117+G124+G131</f>
        <v>90.089999999999989</v>
      </c>
      <c r="H132" s="34">
        <f t="shared" ref="H132" si="73">H97+H102+H112+H117+H124+H131</f>
        <v>118.87</v>
      </c>
      <c r="I132" s="34">
        <f t="shared" ref="I132" si="74">I97+I102+I112+I117+I124+I131</f>
        <v>580.47</v>
      </c>
      <c r="J132" s="34">
        <f t="shared" ref="J132" si="75">J97+J102+J112+J117+J124+J131</f>
        <v>3460.58</v>
      </c>
      <c r="K132" s="35"/>
      <c r="L132" s="34">
        <f t="shared" ref="L132" ca="1" si="76">L97+L102+L112+L117+L124+L131</f>
        <v>0</v>
      </c>
    </row>
    <row r="133" spans="1:12" ht="14.4">
      <c r="A133" s="22">
        <v>1</v>
      </c>
      <c r="B133" s="23">
        <v>4</v>
      </c>
      <c r="C133" s="24" t="s">
        <v>19</v>
      </c>
      <c r="D133" s="5" t="s">
        <v>20</v>
      </c>
      <c r="E133" s="62" t="s">
        <v>46</v>
      </c>
      <c r="F133" s="48">
        <v>300</v>
      </c>
      <c r="G133" s="48">
        <v>12.8</v>
      </c>
      <c r="H133" s="48">
        <v>16.55</v>
      </c>
      <c r="I133" s="48">
        <v>81.53</v>
      </c>
      <c r="J133" s="48">
        <v>525.5</v>
      </c>
      <c r="K133" s="49">
        <v>182</v>
      </c>
      <c r="L133" s="48">
        <v>27.38</v>
      </c>
    </row>
    <row r="134" spans="1:12" ht="14.4">
      <c r="A134" s="25"/>
      <c r="B134" s="16"/>
      <c r="C134" s="11"/>
      <c r="D134" s="6"/>
      <c r="E134" s="59" t="s">
        <v>47</v>
      </c>
      <c r="F134" s="51">
        <v>20</v>
      </c>
      <c r="G134" s="51">
        <v>0.2</v>
      </c>
      <c r="H134" s="51">
        <v>14.5</v>
      </c>
      <c r="I134" s="51">
        <v>0.28000000000000003</v>
      </c>
      <c r="J134" s="51">
        <v>132.19999999999999</v>
      </c>
      <c r="K134" s="52">
        <v>14</v>
      </c>
      <c r="L134" s="51">
        <v>17.2</v>
      </c>
    </row>
    <row r="135" spans="1:12" ht="14.4">
      <c r="A135" s="25"/>
      <c r="B135" s="16"/>
      <c r="C135" s="11"/>
      <c r="D135" s="7"/>
      <c r="E135" s="59" t="s">
        <v>94</v>
      </c>
      <c r="F135" s="51">
        <v>170</v>
      </c>
      <c r="G135" s="51">
        <v>14.18</v>
      </c>
      <c r="H135" s="51">
        <v>28.92</v>
      </c>
      <c r="I135" s="51">
        <v>2.1</v>
      </c>
      <c r="J135" s="51">
        <v>326</v>
      </c>
      <c r="K135" s="52">
        <v>212</v>
      </c>
      <c r="L135" s="51">
        <v>16.170000000000002</v>
      </c>
    </row>
    <row r="136" spans="1:12" ht="14.4">
      <c r="A136" s="25"/>
      <c r="B136" s="16"/>
      <c r="C136" s="11"/>
      <c r="D136" s="58" t="s">
        <v>21</v>
      </c>
      <c r="E136" s="59" t="s">
        <v>95</v>
      </c>
      <c r="F136" s="51">
        <v>200</v>
      </c>
      <c r="G136" s="51">
        <v>3.16</v>
      </c>
      <c r="H136" s="51">
        <v>2.67</v>
      </c>
      <c r="I136" s="51">
        <v>15.94</v>
      </c>
      <c r="J136" s="51">
        <v>100.6</v>
      </c>
      <c r="K136" s="52">
        <v>379</v>
      </c>
      <c r="L136" s="51">
        <v>4.3099999999999996</v>
      </c>
    </row>
    <row r="137" spans="1:12" ht="14.4">
      <c r="A137" s="25"/>
      <c r="B137" s="16"/>
      <c r="C137" s="11"/>
      <c r="D137" s="58" t="s">
        <v>22</v>
      </c>
      <c r="E137" s="59" t="s">
        <v>50</v>
      </c>
      <c r="F137" s="51">
        <v>100</v>
      </c>
      <c r="G137" s="51">
        <v>7.6</v>
      </c>
      <c r="H137" s="51">
        <v>6</v>
      </c>
      <c r="I137" s="51">
        <v>99.6</v>
      </c>
      <c r="J137" s="51">
        <v>262</v>
      </c>
      <c r="K137" s="52"/>
      <c r="L137" s="51">
        <v>8.42</v>
      </c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4.4">
      <c r="A140" s="26"/>
      <c r="B140" s="18"/>
      <c r="C140" s="8"/>
      <c r="D140" s="19" t="s">
        <v>38</v>
      </c>
      <c r="E140" s="9"/>
      <c r="F140" s="21">
        <f>SUM(F133:F139)</f>
        <v>790</v>
      </c>
      <c r="G140" s="21">
        <f t="shared" ref="G140" si="77">SUM(G133:G139)</f>
        <v>37.94</v>
      </c>
      <c r="H140" s="21">
        <f t="shared" ref="H140" si="78">SUM(H133:H139)</f>
        <v>68.64</v>
      </c>
      <c r="I140" s="21">
        <f t="shared" ref="I140" si="79">SUM(I133:I139)</f>
        <v>199.45</v>
      </c>
      <c r="J140" s="21">
        <f t="shared" ref="J140" si="80">SUM(J133:J139)</f>
        <v>1346.3</v>
      </c>
      <c r="K140" s="27"/>
      <c r="L140" s="21">
        <f t="shared" ref="L140:L182" si="81">SUM(L133:L139)</f>
        <v>73.48</v>
      </c>
    </row>
    <row r="141" spans="1:12" ht="14.4">
      <c r="A141" s="28">
        <f>A133</f>
        <v>1</v>
      </c>
      <c r="B141" s="14">
        <f>B133</f>
        <v>4</v>
      </c>
      <c r="C141" s="10" t="s">
        <v>24</v>
      </c>
      <c r="D141" s="12" t="s">
        <v>23</v>
      </c>
      <c r="E141" s="59" t="s">
        <v>68</v>
      </c>
      <c r="F141" s="51">
        <v>250</v>
      </c>
      <c r="G141" s="51">
        <v>1</v>
      </c>
      <c r="H141" s="51">
        <v>0</v>
      </c>
      <c r="I141" s="51">
        <v>24.5</v>
      </c>
      <c r="J141" s="51">
        <v>117.5</v>
      </c>
      <c r="K141" s="52">
        <v>338</v>
      </c>
      <c r="L141" s="51">
        <v>30</v>
      </c>
    </row>
    <row r="142" spans="1:12" ht="14.4">
      <c r="A142" s="25"/>
      <c r="B142" s="16"/>
      <c r="C142" s="11"/>
      <c r="D142" s="6"/>
      <c r="E142" s="59" t="s">
        <v>69</v>
      </c>
      <c r="F142" s="51">
        <v>55</v>
      </c>
      <c r="G142" s="51">
        <v>7.04</v>
      </c>
      <c r="H142" s="51">
        <v>4.33</v>
      </c>
      <c r="I142" s="51">
        <v>19.88</v>
      </c>
      <c r="J142" s="51">
        <v>145.9</v>
      </c>
      <c r="K142" s="52">
        <v>3</v>
      </c>
      <c r="L142" s="51">
        <v>7.93</v>
      </c>
    </row>
    <row r="143" spans="1:12" ht="14.4">
      <c r="A143" s="25"/>
      <c r="B143" s="16"/>
      <c r="C143" s="11"/>
      <c r="D143" s="6" t="s">
        <v>30</v>
      </c>
      <c r="E143" s="59" t="s">
        <v>70</v>
      </c>
      <c r="F143" s="51">
        <v>200</v>
      </c>
      <c r="G143" s="51">
        <v>7.0000000000000007E-2</v>
      </c>
      <c r="H143" s="51">
        <v>0</v>
      </c>
      <c r="I143" s="51">
        <v>15.31</v>
      </c>
      <c r="J143" s="51">
        <v>61.62</v>
      </c>
      <c r="K143" s="52">
        <v>377</v>
      </c>
      <c r="L143" s="51">
        <v>4.2300000000000004</v>
      </c>
    </row>
    <row r="144" spans="1:12" ht="14.4">
      <c r="A144" s="26"/>
      <c r="B144" s="18"/>
      <c r="C144" s="8"/>
      <c r="D144" s="19" t="s">
        <v>38</v>
      </c>
      <c r="E144" s="9"/>
      <c r="F144" s="21">
        <f>SUM(F141:F143)</f>
        <v>505</v>
      </c>
      <c r="G144" s="21">
        <f t="shared" ref="G144" si="82">SUM(G141:G143)</f>
        <v>8.11</v>
      </c>
      <c r="H144" s="21">
        <f t="shared" ref="H144" si="83">SUM(H141:H143)</f>
        <v>4.33</v>
      </c>
      <c r="I144" s="21">
        <f t="shared" ref="I144" si="84">SUM(I141:I143)</f>
        <v>59.69</v>
      </c>
      <c r="J144" s="21">
        <f t="shared" ref="J144" si="85">SUM(J141:J143)</f>
        <v>325.02</v>
      </c>
      <c r="K144" s="27"/>
      <c r="L144" s="21">
        <f t="shared" ref="L144" ca="1" si="86">SUM(L141:L149)</f>
        <v>0</v>
      </c>
    </row>
    <row r="145" spans="1:12" ht="14.4">
      <c r="A145" s="28">
        <f>A133</f>
        <v>1</v>
      </c>
      <c r="B145" s="14">
        <f>B133</f>
        <v>4</v>
      </c>
      <c r="C145" s="10" t="s">
        <v>25</v>
      </c>
      <c r="D145" s="7" t="s">
        <v>26</v>
      </c>
      <c r="E145" s="59" t="s">
        <v>97</v>
      </c>
      <c r="F145" s="51">
        <v>130</v>
      </c>
      <c r="G145" s="51">
        <v>0.93</v>
      </c>
      <c r="H145" s="51">
        <v>7.52</v>
      </c>
      <c r="I145" s="51">
        <v>2.93</v>
      </c>
      <c r="J145" s="51">
        <v>83.25</v>
      </c>
      <c r="K145" s="52">
        <v>20</v>
      </c>
      <c r="L145" s="51">
        <v>15.15</v>
      </c>
    </row>
    <row r="146" spans="1:12" ht="14.4">
      <c r="A146" s="25"/>
      <c r="B146" s="16"/>
      <c r="C146" s="11"/>
      <c r="D146" s="7" t="s">
        <v>27</v>
      </c>
      <c r="E146" s="59" t="s">
        <v>98</v>
      </c>
      <c r="F146" s="51">
        <v>400</v>
      </c>
      <c r="G146" s="51">
        <v>2.8</v>
      </c>
      <c r="H146" s="51">
        <v>6.5</v>
      </c>
      <c r="I146" s="51">
        <v>10.6</v>
      </c>
      <c r="J146" s="51">
        <v>115</v>
      </c>
      <c r="K146" s="52">
        <v>88</v>
      </c>
      <c r="L146" s="51">
        <v>32.020000000000003</v>
      </c>
    </row>
    <row r="147" spans="1:12" ht="14.4">
      <c r="A147" s="25"/>
      <c r="B147" s="16"/>
      <c r="C147" s="11"/>
      <c r="D147" s="7" t="s">
        <v>28</v>
      </c>
      <c r="E147" s="59" t="s">
        <v>99</v>
      </c>
      <c r="F147" s="51">
        <v>100</v>
      </c>
      <c r="G147" s="51">
        <v>6.1</v>
      </c>
      <c r="H147" s="51">
        <v>9</v>
      </c>
      <c r="I147" s="51">
        <v>6.2</v>
      </c>
      <c r="J147" s="51">
        <v>130</v>
      </c>
      <c r="K147" s="52">
        <v>271</v>
      </c>
      <c r="L147" s="51">
        <v>40.26</v>
      </c>
    </row>
    <row r="148" spans="1:12" ht="14.4">
      <c r="A148" s="25"/>
      <c r="B148" s="16"/>
      <c r="C148" s="11"/>
      <c r="D148" s="7" t="s">
        <v>29</v>
      </c>
      <c r="E148" s="59" t="s">
        <v>72</v>
      </c>
      <c r="F148" s="51">
        <v>200</v>
      </c>
      <c r="G148" s="51">
        <v>11.64</v>
      </c>
      <c r="H148" s="51">
        <v>7.24</v>
      </c>
      <c r="I148" s="51">
        <v>60</v>
      </c>
      <c r="J148" s="51">
        <v>351.74</v>
      </c>
      <c r="K148" s="52">
        <v>302</v>
      </c>
      <c r="L148" s="51">
        <v>28.2</v>
      </c>
    </row>
    <row r="149" spans="1:12" ht="14.4">
      <c r="A149" s="25"/>
      <c r="B149" s="16"/>
      <c r="C149" s="11"/>
      <c r="D149" s="7" t="s">
        <v>30</v>
      </c>
      <c r="E149" s="59" t="s">
        <v>57</v>
      </c>
      <c r="F149" s="51">
        <v>220</v>
      </c>
      <c r="G149" s="51">
        <v>0</v>
      </c>
      <c r="H149" s="51">
        <v>0</v>
      </c>
      <c r="I149" s="51">
        <v>47.5</v>
      </c>
      <c r="J149" s="51">
        <v>200</v>
      </c>
      <c r="K149" s="52">
        <v>389</v>
      </c>
      <c r="L149" s="51">
        <v>8.14</v>
      </c>
    </row>
    <row r="150" spans="1:12" ht="14.4">
      <c r="A150" s="25"/>
      <c r="B150" s="16"/>
      <c r="C150" s="11"/>
      <c r="D150" s="7" t="s">
        <v>31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7" t="s">
        <v>32</v>
      </c>
      <c r="E151" s="59" t="s">
        <v>58</v>
      </c>
      <c r="F151" s="51">
        <v>150</v>
      </c>
      <c r="G151" s="51">
        <v>6.5</v>
      </c>
      <c r="H151" s="51">
        <v>1.2</v>
      </c>
      <c r="I151" s="51">
        <v>65.599999999999994</v>
      </c>
      <c r="J151" s="51">
        <v>160</v>
      </c>
      <c r="K151" s="52"/>
      <c r="L151" s="51">
        <v>7.37</v>
      </c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SUM(F145:F153)</f>
        <v>1200</v>
      </c>
      <c r="G154" s="21">
        <f t="shared" ref="G154" si="87">SUM(G145:G153)</f>
        <v>27.97</v>
      </c>
      <c r="H154" s="21">
        <f t="shared" ref="H154" si="88">SUM(H145:H153)</f>
        <v>31.459999999999997</v>
      </c>
      <c r="I154" s="21">
        <f t="shared" ref="I154" si="89">SUM(I145:I153)</f>
        <v>192.82999999999998</v>
      </c>
      <c r="J154" s="21">
        <f t="shared" ref="J154" si="90">SUM(J145:J153)</f>
        <v>1039.99</v>
      </c>
      <c r="K154" s="27"/>
      <c r="L154" s="21">
        <f t="shared" ref="L154" ca="1" si="91">SUM(L151:L159)</f>
        <v>0</v>
      </c>
    </row>
    <row r="155" spans="1:12" ht="14.4">
      <c r="A155" s="28">
        <f>A133</f>
        <v>1</v>
      </c>
      <c r="B155" s="14">
        <f>B133</f>
        <v>4</v>
      </c>
      <c r="C155" s="10" t="s">
        <v>33</v>
      </c>
      <c r="D155" s="60" t="s">
        <v>74</v>
      </c>
      <c r="E155" s="59" t="s">
        <v>100</v>
      </c>
      <c r="F155" s="51">
        <v>60</v>
      </c>
      <c r="G155" s="51">
        <v>2.52</v>
      </c>
      <c r="H155" s="51">
        <v>19.86</v>
      </c>
      <c r="I155" s="51">
        <v>35.340000000000003</v>
      </c>
      <c r="J155" s="51">
        <v>333.9</v>
      </c>
      <c r="K155" s="52"/>
      <c r="L155" s="51">
        <v>10.8</v>
      </c>
    </row>
    <row r="156" spans="1:12" ht="14.4">
      <c r="A156" s="25"/>
      <c r="B156" s="16"/>
      <c r="C156" s="11"/>
      <c r="D156" s="12" t="s">
        <v>30</v>
      </c>
      <c r="E156" s="59" t="s">
        <v>60</v>
      </c>
      <c r="F156" s="51">
        <v>200</v>
      </c>
      <c r="G156" s="51">
        <v>0.56000000000000005</v>
      </c>
      <c r="H156" s="51">
        <v>0</v>
      </c>
      <c r="I156" s="51">
        <v>27.89</v>
      </c>
      <c r="J156" s="51">
        <v>113.74</v>
      </c>
      <c r="K156" s="52">
        <v>349</v>
      </c>
      <c r="L156" s="51">
        <v>3.69</v>
      </c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6"/>
      <c r="B159" s="18"/>
      <c r="C159" s="8"/>
      <c r="D159" s="19" t="s">
        <v>38</v>
      </c>
      <c r="E159" s="9"/>
      <c r="F159" s="21">
        <f>SUM(F155:F158)</f>
        <v>260</v>
      </c>
      <c r="G159" s="21">
        <f t="shared" ref="G159" si="92">SUM(G155:G158)</f>
        <v>3.08</v>
      </c>
      <c r="H159" s="21">
        <f t="shared" ref="H159" si="93">SUM(H155:H158)</f>
        <v>19.86</v>
      </c>
      <c r="I159" s="21">
        <f t="shared" ref="I159" si="94">SUM(I155:I158)</f>
        <v>63.230000000000004</v>
      </c>
      <c r="J159" s="21">
        <f t="shared" ref="J159" si="95">SUM(J155:J158)</f>
        <v>447.64</v>
      </c>
      <c r="K159" s="27"/>
      <c r="L159" s="21">
        <f t="shared" ref="L159" ca="1" si="96">SUM(L152:L158)</f>
        <v>0</v>
      </c>
    </row>
    <row r="160" spans="1:12" ht="14.4">
      <c r="A160" s="28">
        <f>A133</f>
        <v>1</v>
      </c>
      <c r="B160" s="14">
        <f>B133</f>
        <v>4</v>
      </c>
      <c r="C160" s="10" t="s">
        <v>35</v>
      </c>
      <c r="D160" s="58" t="s">
        <v>26</v>
      </c>
      <c r="E160" s="59" t="s">
        <v>120</v>
      </c>
      <c r="F160" s="51">
        <v>120</v>
      </c>
      <c r="G160" s="51">
        <v>1.75</v>
      </c>
      <c r="H160" s="51">
        <v>12.55</v>
      </c>
      <c r="I160" s="51">
        <v>9.11</v>
      </c>
      <c r="J160" s="51">
        <v>156.37</v>
      </c>
      <c r="K160" s="52">
        <v>67</v>
      </c>
      <c r="L160" s="51">
        <v>12.49</v>
      </c>
    </row>
    <row r="161" spans="1:12" ht="14.4">
      <c r="A161" s="25"/>
      <c r="B161" s="16"/>
      <c r="C161" s="11"/>
      <c r="D161" s="58" t="s">
        <v>20</v>
      </c>
      <c r="E161" s="59" t="s">
        <v>101</v>
      </c>
      <c r="F161" s="51">
        <v>100</v>
      </c>
      <c r="G161" s="51">
        <v>11.24</v>
      </c>
      <c r="H161" s="51">
        <v>11.45</v>
      </c>
      <c r="I161" s="51">
        <v>24.35</v>
      </c>
      <c r="J161" s="51">
        <v>245</v>
      </c>
      <c r="K161" s="52">
        <v>232</v>
      </c>
      <c r="L161" s="51">
        <v>26.85</v>
      </c>
    </row>
    <row r="162" spans="1:12" ht="14.4">
      <c r="A162" s="25"/>
      <c r="B162" s="16"/>
      <c r="C162" s="11"/>
      <c r="D162" s="58" t="s">
        <v>29</v>
      </c>
      <c r="E162" s="59" t="s">
        <v>76</v>
      </c>
      <c r="F162" s="51">
        <v>200</v>
      </c>
      <c r="G162" s="51">
        <v>4.26</v>
      </c>
      <c r="H162" s="51">
        <v>8.08</v>
      </c>
      <c r="I162" s="51">
        <v>31.06</v>
      </c>
      <c r="J162" s="51">
        <v>213.94</v>
      </c>
      <c r="K162" s="52">
        <v>312</v>
      </c>
      <c r="L162" s="51">
        <v>16.97</v>
      </c>
    </row>
    <row r="163" spans="1:12" ht="14.4">
      <c r="A163" s="25"/>
      <c r="B163" s="16"/>
      <c r="C163" s="11"/>
      <c r="D163" s="58" t="s">
        <v>34</v>
      </c>
      <c r="E163" s="59" t="s">
        <v>102</v>
      </c>
      <c r="F163" s="51">
        <v>150</v>
      </c>
      <c r="G163" s="51">
        <v>7.2</v>
      </c>
      <c r="H163" s="51">
        <v>2.92</v>
      </c>
      <c r="I163" s="51">
        <v>69.45</v>
      </c>
      <c r="J163" s="51">
        <v>332.5</v>
      </c>
      <c r="K163" s="52">
        <v>406</v>
      </c>
      <c r="L163" s="51">
        <v>11.76</v>
      </c>
    </row>
    <row r="164" spans="1:12" ht="14.4">
      <c r="A164" s="25"/>
      <c r="B164" s="16"/>
      <c r="C164" s="11"/>
      <c r="D164" s="61" t="s">
        <v>30</v>
      </c>
      <c r="E164" s="59" t="s">
        <v>64</v>
      </c>
      <c r="F164" s="51">
        <v>200</v>
      </c>
      <c r="G164" s="51">
        <v>7.0000000000000007E-2</v>
      </c>
      <c r="H164" s="51">
        <v>0</v>
      </c>
      <c r="I164" s="51">
        <v>15</v>
      </c>
      <c r="J164" s="51">
        <v>60</v>
      </c>
      <c r="K164" s="52">
        <v>376</v>
      </c>
      <c r="L164" s="51">
        <v>2.2200000000000002</v>
      </c>
    </row>
    <row r="165" spans="1:12" ht="14.4">
      <c r="A165" s="25"/>
      <c r="B165" s="16"/>
      <c r="C165" s="11"/>
      <c r="D165" s="61" t="s">
        <v>31</v>
      </c>
      <c r="E165" s="59" t="s">
        <v>77</v>
      </c>
      <c r="F165" s="51">
        <v>60</v>
      </c>
      <c r="G165" s="51">
        <v>4.5599999999999996</v>
      </c>
      <c r="H165" s="51">
        <v>0.54</v>
      </c>
      <c r="I165" s="51">
        <v>29.82</v>
      </c>
      <c r="J165" s="51">
        <v>135.6</v>
      </c>
      <c r="K165" s="52"/>
      <c r="L165" s="51">
        <v>3.66</v>
      </c>
    </row>
    <row r="166" spans="1:12" ht="14.4">
      <c r="A166" s="26"/>
      <c r="B166" s="18"/>
      <c r="C166" s="8"/>
      <c r="D166" s="19" t="s">
        <v>38</v>
      </c>
      <c r="E166" s="9"/>
      <c r="F166" s="21">
        <f>SUM(F160:F165)</f>
        <v>830</v>
      </c>
      <c r="G166" s="21">
        <f t="shared" ref="G166" si="97">SUM(G160:G165)</f>
        <v>29.08</v>
      </c>
      <c r="H166" s="21">
        <f t="shared" ref="H166" si="98">SUM(H160:H165)</f>
        <v>35.54</v>
      </c>
      <c r="I166" s="21">
        <f t="shared" ref="I166" si="99">SUM(I160:I165)</f>
        <v>178.79</v>
      </c>
      <c r="J166" s="21">
        <f t="shared" ref="J166" si="100">SUM(J160:J165)</f>
        <v>1143.4099999999999</v>
      </c>
      <c r="K166" s="27"/>
      <c r="L166" s="21">
        <f t="shared" ref="L166" ca="1" si="101">SUM(L160:L168)</f>
        <v>0</v>
      </c>
    </row>
    <row r="167" spans="1:12" ht="14.4">
      <c r="A167" s="28">
        <f>A133</f>
        <v>1</v>
      </c>
      <c r="B167" s="14">
        <f>B133</f>
        <v>4</v>
      </c>
      <c r="C167" s="10" t="s">
        <v>36</v>
      </c>
      <c r="D167" s="12" t="s">
        <v>37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34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30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12" t="s">
        <v>23</v>
      </c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6"/>
      <c r="B173" s="18"/>
      <c r="C173" s="8"/>
      <c r="D173" s="20" t="s">
        <v>38</v>
      </c>
      <c r="E173" s="9"/>
      <c r="F173" s="21">
        <f>SUM(F167:F172)</f>
        <v>0</v>
      </c>
      <c r="G173" s="21">
        <f t="shared" ref="G173" si="102">SUM(G167:G172)</f>
        <v>0</v>
      </c>
      <c r="H173" s="21">
        <f t="shared" ref="H173" si="103">SUM(H167:H172)</f>
        <v>0</v>
      </c>
      <c r="I173" s="21">
        <f t="shared" ref="I173" si="104">SUM(I167:I172)</f>
        <v>0</v>
      </c>
      <c r="J173" s="21">
        <f t="shared" ref="J173" si="105">SUM(J167:J172)</f>
        <v>0</v>
      </c>
      <c r="K173" s="27"/>
      <c r="L173" s="21">
        <f t="shared" ref="L173" ca="1" si="106">SUM(L167:L175)</f>
        <v>0</v>
      </c>
    </row>
    <row r="174" spans="1:12" ht="15.75" customHeight="1">
      <c r="A174" s="31">
        <f>A133</f>
        <v>1</v>
      </c>
      <c r="B174" s="32">
        <f>B133</f>
        <v>4</v>
      </c>
      <c r="C174" s="64" t="s">
        <v>4</v>
      </c>
      <c r="D174" s="69"/>
      <c r="E174" s="33"/>
      <c r="F174" s="34">
        <f>F140+F144+F154+F159+F166+F173</f>
        <v>3585</v>
      </c>
      <c r="G174" s="34">
        <f t="shared" ref="G174" si="107">G140+G144+G154+G159+G166+G173</f>
        <v>106.17999999999999</v>
      </c>
      <c r="H174" s="34">
        <f t="shared" ref="H174" si="108">H140+H144+H154+H159+H166+H173</f>
        <v>159.82999999999998</v>
      </c>
      <c r="I174" s="34">
        <f t="shared" ref="I174" si="109">I140+I144+I154+I159+I166+I173</f>
        <v>693.9899999999999</v>
      </c>
      <c r="J174" s="34">
        <f t="shared" ref="J174" si="110">J140+J144+J154+J159+J166+J173</f>
        <v>4302.3599999999997</v>
      </c>
      <c r="K174" s="35"/>
      <c r="L174" s="34">
        <f t="shared" ref="L174" ca="1" si="111">L140+L144+L154+L159+L166+L173</f>
        <v>0</v>
      </c>
    </row>
    <row r="175" spans="1:12" ht="14.4">
      <c r="A175" s="22">
        <v>1</v>
      </c>
      <c r="B175" s="23">
        <v>5</v>
      </c>
      <c r="C175" s="24" t="s">
        <v>19</v>
      </c>
      <c r="D175" s="5" t="s">
        <v>20</v>
      </c>
      <c r="E175" s="62" t="s">
        <v>65</v>
      </c>
      <c r="F175" s="48">
        <v>300</v>
      </c>
      <c r="G175" s="48">
        <v>6.03</v>
      </c>
      <c r="H175" s="48">
        <v>0.31</v>
      </c>
      <c r="I175" s="48">
        <v>42.23</v>
      </c>
      <c r="J175" s="48">
        <v>225</v>
      </c>
      <c r="K175" s="49">
        <v>181</v>
      </c>
      <c r="L175" s="48">
        <v>33.56</v>
      </c>
    </row>
    <row r="176" spans="1:12" ht="14.4">
      <c r="A176" s="25"/>
      <c r="B176" s="16"/>
      <c r="C176" s="11"/>
      <c r="D176" s="6"/>
      <c r="E176" s="59" t="s">
        <v>47</v>
      </c>
      <c r="F176" s="51">
        <v>15</v>
      </c>
      <c r="G176" s="51">
        <v>0.15</v>
      </c>
      <c r="H176" s="51">
        <v>10.87</v>
      </c>
      <c r="I176" s="51">
        <v>0.21</v>
      </c>
      <c r="J176" s="51">
        <v>99.15</v>
      </c>
      <c r="K176" s="52">
        <v>14</v>
      </c>
      <c r="L176" s="51">
        <v>12.9</v>
      </c>
    </row>
    <row r="177" spans="1:12" ht="14.4">
      <c r="A177" s="25"/>
      <c r="B177" s="16"/>
      <c r="C177" s="11"/>
      <c r="D177" s="7"/>
      <c r="E177" s="59" t="s">
        <v>66</v>
      </c>
      <c r="F177" s="51">
        <v>1</v>
      </c>
      <c r="G177" s="51">
        <v>5.08</v>
      </c>
      <c r="H177" s="51">
        <v>4.5999999999999996</v>
      </c>
      <c r="I177" s="51">
        <v>0.28000000000000003</v>
      </c>
      <c r="J177" s="51">
        <v>63</v>
      </c>
      <c r="K177" s="52">
        <v>209</v>
      </c>
      <c r="L177" s="51">
        <v>6</v>
      </c>
    </row>
    <row r="178" spans="1:12" ht="14.4">
      <c r="A178" s="25"/>
      <c r="B178" s="16"/>
      <c r="C178" s="11"/>
      <c r="D178" s="58" t="s">
        <v>21</v>
      </c>
      <c r="E178" s="59" t="s">
        <v>103</v>
      </c>
      <c r="F178" s="51">
        <v>200</v>
      </c>
      <c r="G178" s="51">
        <v>4.07</v>
      </c>
      <c r="H178" s="51">
        <v>3.54</v>
      </c>
      <c r="I178" s="51">
        <v>17.57</v>
      </c>
      <c r="J178" s="51">
        <v>118.6</v>
      </c>
      <c r="K178" s="52">
        <v>382</v>
      </c>
      <c r="L178" s="51">
        <v>14.59</v>
      </c>
    </row>
    <row r="179" spans="1:12" ht="14.4">
      <c r="A179" s="25"/>
      <c r="B179" s="16"/>
      <c r="C179" s="11"/>
      <c r="D179" s="58" t="s">
        <v>22</v>
      </c>
      <c r="E179" s="59" t="s">
        <v>50</v>
      </c>
      <c r="F179" s="51">
        <v>100</v>
      </c>
      <c r="G179" s="51">
        <v>7.6</v>
      </c>
      <c r="H179" s="51">
        <v>6</v>
      </c>
      <c r="I179" s="51">
        <v>99.6</v>
      </c>
      <c r="J179" s="51">
        <v>262</v>
      </c>
      <c r="K179" s="52"/>
      <c r="L179" s="51">
        <v>8.42</v>
      </c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4.4">
      <c r="A182" s="26"/>
      <c r="B182" s="18"/>
      <c r="C182" s="8"/>
      <c r="D182" s="19" t="s">
        <v>38</v>
      </c>
      <c r="E182" s="9"/>
      <c r="F182" s="21">
        <f>SUM(F175:F181)</f>
        <v>616</v>
      </c>
      <c r="G182" s="21">
        <f t="shared" ref="G182" si="112">SUM(G175:G181)</f>
        <v>22.93</v>
      </c>
      <c r="H182" s="21">
        <f t="shared" ref="H182" si="113">SUM(H175:H181)</f>
        <v>25.32</v>
      </c>
      <c r="I182" s="21">
        <f t="shared" ref="I182" si="114">SUM(I175:I181)</f>
        <v>159.88999999999999</v>
      </c>
      <c r="J182" s="21">
        <f t="shared" ref="J182" si="115">SUM(J175:J181)</f>
        <v>767.75</v>
      </c>
      <c r="K182" s="27"/>
      <c r="L182" s="21">
        <f t="shared" si="81"/>
        <v>75.47</v>
      </c>
    </row>
    <row r="183" spans="1:12" ht="14.4">
      <c r="A183" s="28">
        <f>A175</f>
        <v>1</v>
      </c>
      <c r="B183" s="14">
        <f>B175</f>
        <v>5</v>
      </c>
      <c r="C183" s="10" t="s">
        <v>24</v>
      </c>
      <c r="D183" s="12" t="s">
        <v>23</v>
      </c>
      <c r="E183" s="59" t="s">
        <v>68</v>
      </c>
      <c r="F183" s="51">
        <v>250</v>
      </c>
      <c r="G183" s="51">
        <v>1</v>
      </c>
      <c r="H183" s="51">
        <v>0</v>
      </c>
      <c r="I183" s="51">
        <v>24.5</v>
      </c>
      <c r="J183" s="51">
        <v>117.5</v>
      </c>
      <c r="K183" s="52">
        <v>338</v>
      </c>
      <c r="L183" s="51">
        <v>33.380000000000003</v>
      </c>
    </row>
    <row r="184" spans="1:12" ht="14.4">
      <c r="A184" s="25"/>
      <c r="B184" s="16"/>
      <c r="C184" s="11"/>
      <c r="D184" s="6"/>
      <c r="E184" s="59" t="s">
        <v>104</v>
      </c>
      <c r="F184" s="51">
        <v>75</v>
      </c>
      <c r="G184" s="51">
        <v>4.8</v>
      </c>
      <c r="H184" s="51">
        <v>7.7</v>
      </c>
      <c r="I184" s="51">
        <v>55.66</v>
      </c>
      <c r="J184" s="51">
        <v>312</v>
      </c>
      <c r="K184" s="52">
        <v>2</v>
      </c>
      <c r="L184" s="51">
        <v>7.34</v>
      </c>
    </row>
    <row r="185" spans="1:12" ht="14.4">
      <c r="A185" s="25"/>
      <c r="B185" s="16"/>
      <c r="C185" s="11"/>
      <c r="D185" s="6" t="s">
        <v>30</v>
      </c>
      <c r="E185" s="59" t="s">
        <v>70</v>
      </c>
      <c r="F185" s="51">
        <v>200</v>
      </c>
      <c r="G185" s="51">
        <v>7.0000000000000007E-2</v>
      </c>
      <c r="H185" s="51">
        <v>0</v>
      </c>
      <c r="I185" s="51">
        <v>15.31</v>
      </c>
      <c r="J185" s="51">
        <v>61.62</v>
      </c>
      <c r="K185" s="52">
        <v>377</v>
      </c>
      <c r="L185" s="51">
        <v>4.2300000000000004</v>
      </c>
    </row>
    <row r="186" spans="1:12" ht="14.4">
      <c r="A186" s="26"/>
      <c r="B186" s="18"/>
      <c r="C186" s="8"/>
      <c r="D186" s="19" t="s">
        <v>38</v>
      </c>
      <c r="E186" s="9"/>
      <c r="F186" s="21">
        <f>SUM(F183:F185)</f>
        <v>525</v>
      </c>
      <c r="G186" s="21">
        <f t="shared" ref="G186" si="116">SUM(G183:G185)</f>
        <v>5.87</v>
      </c>
      <c r="H186" s="21">
        <f t="shared" ref="H186" si="117">SUM(H183:H185)</f>
        <v>7.7</v>
      </c>
      <c r="I186" s="21">
        <f t="shared" ref="I186" si="118">SUM(I183:I185)</f>
        <v>95.47</v>
      </c>
      <c r="J186" s="21">
        <f t="shared" ref="J186" si="119">SUM(J183:J185)</f>
        <v>491.12</v>
      </c>
      <c r="K186" s="27"/>
      <c r="L186" s="21">
        <f t="shared" ref="L186" ca="1" si="120">SUM(L183:L191)</f>
        <v>0</v>
      </c>
    </row>
    <row r="187" spans="1:12" ht="14.4">
      <c r="A187" s="28">
        <f>A175</f>
        <v>1</v>
      </c>
      <c r="B187" s="14">
        <f>B175</f>
        <v>5</v>
      </c>
      <c r="C187" s="10" t="s">
        <v>25</v>
      </c>
      <c r="D187" s="7" t="s">
        <v>26</v>
      </c>
      <c r="E187" s="59" t="s">
        <v>105</v>
      </c>
      <c r="F187" s="51">
        <v>130</v>
      </c>
      <c r="G187" s="51">
        <v>1.37</v>
      </c>
      <c r="H187" s="51">
        <v>7.63</v>
      </c>
      <c r="I187" s="51">
        <v>5.7</v>
      </c>
      <c r="J187" s="51">
        <v>97.12</v>
      </c>
      <c r="K187" s="52">
        <v>23</v>
      </c>
      <c r="L187" s="51">
        <v>14.17</v>
      </c>
    </row>
    <row r="188" spans="1:12" ht="14.4">
      <c r="A188" s="25"/>
      <c r="B188" s="16"/>
      <c r="C188" s="11"/>
      <c r="D188" s="7" t="s">
        <v>27</v>
      </c>
      <c r="E188" s="59" t="s">
        <v>106</v>
      </c>
      <c r="F188" s="51">
        <v>400</v>
      </c>
      <c r="G188" s="51">
        <v>11.1</v>
      </c>
      <c r="H188" s="51">
        <v>65</v>
      </c>
      <c r="I188" s="51">
        <v>21</v>
      </c>
      <c r="J188" s="51">
        <v>700</v>
      </c>
      <c r="K188" s="52">
        <v>102</v>
      </c>
      <c r="L188" s="51">
        <v>8.3800000000000008</v>
      </c>
    </row>
    <row r="189" spans="1:12" ht="14.4">
      <c r="A189" s="25"/>
      <c r="B189" s="16"/>
      <c r="C189" s="11"/>
      <c r="D189" s="7" t="s">
        <v>28</v>
      </c>
      <c r="E189" s="59" t="s">
        <v>55</v>
      </c>
      <c r="F189" s="51">
        <v>110</v>
      </c>
      <c r="G189" s="51">
        <v>23.48</v>
      </c>
      <c r="H189" s="51">
        <v>25.82</v>
      </c>
      <c r="I189" s="51">
        <v>0.48</v>
      </c>
      <c r="J189" s="51">
        <v>328</v>
      </c>
      <c r="K189" s="52">
        <v>288</v>
      </c>
      <c r="L189" s="51">
        <v>26.9</v>
      </c>
    </row>
    <row r="190" spans="1:12" ht="14.4">
      <c r="A190" s="25"/>
      <c r="B190" s="16"/>
      <c r="C190" s="11"/>
      <c r="D190" s="7" t="s">
        <v>29</v>
      </c>
      <c r="E190" s="59" t="s">
        <v>107</v>
      </c>
      <c r="F190" s="51">
        <v>200</v>
      </c>
      <c r="G190" s="51">
        <v>4.18</v>
      </c>
      <c r="H190" s="51">
        <v>14.1</v>
      </c>
      <c r="I190" s="51">
        <v>28.14</v>
      </c>
      <c r="J190" s="51">
        <v>260</v>
      </c>
      <c r="K190" s="52">
        <v>145</v>
      </c>
      <c r="L190" s="51">
        <v>19.600000000000001</v>
      </c>
    </row>
    <row r="191" spans="1:12" ht="14.4">
      <c r="A191" s="25"/>
      <c r="B191" s="16"/>
      <c r="C191" s="11"/>
      <c r="D191" s="7" t="s">
        <v>30</v>
      </c>
      <c r="E191" s="59" t="s">
        <v>57</v>
      </c>
      <c r="F191" s="51">
        <v>220</v>
      </c>
      <c r="G191" s="51">
        <v>0</v>
      </c>
      <c r="H191" s="51">
        <v>0</v>
      </c>
      <c r="I191" s="51">
        <v>47.5</v>
      </c>
      <c r="J191" s="51">
        <v>200</v>
      </c>
      <c r="K191" s="52">
        <v>389</v>
      </c>
      <c r="L191" s="51">
        <v>8.14</v>
      </c>
    </row>
    <row r="192" spans="1:12" ht="14.4">
      <c r="A192" s="25"/>
      <c r="B192" s="16"/>
      <c r="C192" s="11"/>
      <c r="D192" s="7" t="s">
        <v>31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7" t="s">
        <v>32</v>
      </c>
      <c r="E193" s="59" t="s">
        <v>58</v>
      </c>
      <c r="F193" s="51">
        <v>150</v>
      </c>
      <c r="G193" s="51">
        <v>6.5</v>
      </c>
      <c r="H193" s="51">
        <v>1.2</v>
      </c>
      <c r="I193" s="51">
        <v>65.599999999999994</v>
      </c>
      <c r="J193" s="51">
        <v>160</v>
      </c>
      <c r="K193" s="52"/>
      <c r="L193" s="51">
        <v>7.37</v>
      </c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SUM(F187:F195)</f>
        <v>1210</v>
      </c>
      <c r="G196" s="21">
        <f t="shared" ref="G196" si="121">SUM(G187:G195)</f>
        <v>46.63</v>
      </c>
      <c r="H196" s="21">
        <f t="shared" ref="H196" si="122">SUM(H187:H195)</f>
        <v>113.74999999999999</v>
      </c>
      <c r="I196" s="21">
        <f t="shared" ref="I196" si="123">SUM(I187:I195)</f>
        <v>168.42</v>
      </c>
      <c r="J196" s="21">
        <f t="shared" ref="J196" si="124">SUM(J187:J195)</f>
        <v>1745.12</v>
      </c>
      <c r="K196" s="27"/>
      <c r="L196" s="21">
        <f t="shared" ref="L196" ca="1" si="125">SUM(L193:L201)</f>
        <v>0</v>
      </c>
    </row>
    <row r="197" spans="1:12" ht="14.4">
      <c r="A197" s="28">
        <f>A175</f>
        <v>1</v>
      </c>
      <c r="B197" s="14">
        <f>B175</f>
        <v>5</v>
      </c>
      <c r="C197" s="10" t="s">
        <v>33</v>
      </c>
      <c r="D197" s="60" t="s">
        <v>74</v>
      </c>
      <c r="E197" s="59" t="s">
        <v>108</v>
      </c>
      <c r="F197" s="51">
        <v>80</v>
      </c>
      <c r="G197" s="51">
        <v>4</v>
      </c>
      <c r="H197" s="51">
        <v>2.4</v>
      </c>
      <c r="I197" s="51">
        <v>61.2</v>
      </c>
      <c r="J197" s="51">
        <v>278.8</v>
      </c>
      <c r="K197" s="52">
        <v>453</v>
      </c>
      <c r="L197" s="51">
        <v>10.8</v>
      </c>
    </row>
    <row r="198" spans="1:12" ht="14.4">
      <c r="A198" s="25"/>
      <c r="B198" s="16"/>
      <c r="C198" s="11"/>
      <c r="D198" s="60" t="s">
        <v>37</v>
      </c>
      <c r="E198" s="59" t="s">
        <v>109</v>
      </c>
      <c r="F198" s="51">
        <v>230</v>
      </c>
      <c r="G198" s="51">
        <v>6.44</v>
      </c>
      <c r="H198" s="51">
        <v>5.75</v>
      </c>
      <c r="I198" s="51">
        <v>8</v>
      </c>
      <c r="J198" s="51">
        <v>230</v>
      </c>
      <c r="K198" s="52">
        <v>386</v>
      </c>
      <c r="L198" s="51">
        <v>16.100000000000001</v>
      </c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6"/>
      <c r="B201" s="18"/>
      <c r="C201" s="8"/>
      <c r="D201" s="19" t="s">
        <v>38</v>
      </c>
      <c r="E201" s="9"/>
      <c r="F201" s="21">
        <f>SUM(F197:F200)</f>
        <v>310</v>
      </c>
      <c r="G201" s="21">
        <f t="shared" ref="G201" si="126">SUM(G197:G200)</f>
        <v>10.440000000000001</v>
      </c>
      <c r="H201" s="21">
        <f t="shared" ref="H201" si="127">SUM(H197:H200)</f>
        <v>8.15</v>
      </c>
      <c r="I201" s="21">
        <f t="shared" ref="I201" si="128">SUM(I197:I200)</f>
        <v>69.2</v>
      </c>
      <c r="J201" s="21">
        <f t="shared" ref="J201" si="129">SUM(J197:J200)</f>
        <v>508.8</v>
      </c>
      <c r="K201" s="27"/>
      <c r="L201" s="21">
        <f t="shared" ref="L201" ca="1" si="130">SUM(L194:L200)</f>
        <v>0</v>
      </c>
    </row>
    <row r="202" spans="1:12" ht="14.4">
      <c r="A202" s="28">
        <f>A175</f>
        <v>1</v>
      </c>
      <c r="B202" s="14">
        <f>B175</f>
        <v>5</v>
      </c>
      <c r="C202" s="10" t="s">
        <v>35</v>
      </c>
      <c r="D202" s="58" t="s">
        <v>26</v>
      </c>
      <c r="E202" s="59" t="s">
        <v>110</v>
      </c>
      <c r="F202" s="51">
        <v>100</v>
      </c>
      <c r="G202" s="51">
        <v>1.7</v>
      </c>
      <c r="H202" s="51">
        <v>9</v>
      </c>
      <c r="I202" s="51">
        <v>9</v>
      </c>
      <c r="J202" s="51">
        <v>136</v>
      </c>
      <c r="K202" s="52">
        <v>74</v>
      </c>
      <c r="L202" s="51">
        <v>14</v>
      </c>
    </row>
    <row r="203" spans="1:12" ht="14.4">
      <c r="A203" s="25"/>
      <c r="B203" s="16"/>
      <c r="C203" s="11"/>
      <c r="D203" s="58" t="s">
        <v>20</v>
      </c>
      <c r="E203" s="59" t="s">
        <v>111</v>
      </c>
      <c r="F203" s="51">
        <v>85</v>
      </c>
      <c r="G203" s="51">
        <v>5.82</v>
      </c>
      <c r="H203" s="51">
        <v>13.67</v>
      </c>
      <c r="I203" s="51">
        <v>2.25</v>
      </c>
      <c r="J203" s="51">
        <v>161</v>
      </c>
      <c r="K203" s="52">
        <v>243</v>
      </c>
      <c r="L203" s="51">
        <v>22.94</v>
      </c>
    </row>
    <row r="204" spans="1:12" ht="14.4">
      <c r="A204" s="25"/>
      <c r="B204" s="16"/>
      <c r="C204" s="11"/>
      <c r="D204" s="58" t="s">
        <v>29</v>
      </c>
      <c r="E204" s="59" t="s">
        <v>112</v>
      </c>
      <c r="F204" s="51">
        <v>200</v>
      </c>
      <c r="G204" s="51">
        <v>5</v>
      </c>
      <c r="H204" s="51">
        <v>7.8</v>
      </c>
      <c r="I204" s="51">
        <v>48.8</v>
      </c>
      <c r="J204" s="51">
        <v>278</v>
      </c>
      <c r="K204" s="52">
        <v>304</v>
      </c>
      <c r="L204" s="51">
        <v>20.14</v>
      </c>
    </row>
    <row r="205" spans="1:12" ht="14.4">
      <c r="A205" s="25"/>
      <c r="B205" s="16"/>
      <c r="C205" s="11"/>
      <c r="D205" s="58" t="s">
        <v>34</v>
      </c>
      <c r="E205" s="59" t="s">
        <v>113</v>
      </c>
      <c r="F205" s="51">
        <v>120</v>
      </c>
      <c r="G205" s="51">
        <v>7.28</v>
      </c>
      <c r="H205" s="51">
        <v>12.52</v>
      </c>
      <c r="I205" s="51">
        <v>43.92</v>
      </c>
      <c r="J205" s="51">
        <v>318</v>
      </c>
      <c r="K205" s="52">
        <v>424</v>
      </c>
      <c r="L205" s="51">
        <v>6.02</v>
      </c>
    </row>
    <row r="206" spans="1:12" ht="14.4">
      <c r="A206" s="25"/>
      <c r="B206" s="16"/>
      <c r="C206" s="11"/>
      <c r="D206" s="6"/>
      <c r="E206" s="59" t="s">
        <v>48</v>
      </c>
      <c r="F206" s="51">
        <v>15</v>
      </c>
      <c r="G206" s="51">
        <v>4</v>
      </c>
      <c r="H206" s="51">
        <v>3.97</v>
      </c>
      <c r="I206" s="51">
        <v>0</v>
      </c>
      <c r="J206" s="51">
        <v>55.5</v>
      </c>
      <c r="K206" s="52">
        <v>15</v>
      </c>
      <c r="L206" s="51">
        <v>5.49</v>
      </c>
    </row>
    <row r="207" spans="1:12" ht="14.4">
      <c r="A207" s="25"/>
      <c r="B207" s="16"/>
      <c r="C207" s="11"/>
      <c r="D207" s="63" t="s">
        <v>30</v>
      </c>
      <c r="E207" s="59" t="s">
        <v>114</v>
      </c>
      <c r="F207" s="51">
        <v>200</v>
      </c>
      <c r="G207" s="51">
        <v>7.0000000000000007E-2</v>
      </c>
      <c r="H207" s="51">
        <v>0</v>
      </c>
      <c r="I207" s="51">
        <v>15</v>
      </c>
      <c r="J207" s="51">
        <v>60</v>
      </c>
      <c r="K207" s="52">
        <v>378</v>
      </c>
      <c r="L207" s="51">
        <v>4.59</v>
      </c>
    </row>
    <row r="208" spans="1:12" ht="14.4">
      <c r="A208" s="25"/>
      <c r="B208" s="16"/>
      <c r="C208" s="11"/>
      <c r="D208" s="6"/>
      <c r="E208" s="59" t="s">
        <v>80</v>
      </c>
      <c r="F208" s="51">
        <v>60</v>
      </c>
      <c r="G208" s="51">
        <v>4.5599999999999996</v>
      </c>
      <c r="H208" s="51">
        <v>0.54</v>
      </c>
      <c r="I208" s="51">
        <v>29.82</v>
      </c>
      <c r="J208" s="51">
        <v>135.6</v>
      </c>
      <c r="K208" s="52"/>
      <c r="L208" s="51">
        <v>3.66</v>
      </c>
    </row>
    <row r="209" spans="1:12" ht="14.4">
      <c r="A209" s="26"/>
      <c r="B209" s="18"/>
      <c r="C209" s="8"/>
      <c r="D209" s="19" t="s">
        <v>38</v>
      </c>
      <c r="E209" s="9"/>
      <c r="F209" s="21">
        <f>SUM(F202:F208)</f>
        <v>780</v>
      </c>
      <c r="G209" s="21">
        <f t="shared" ref="G209" si="131">SUM(G202:G208)</f>
        <v>28.43</v>
      </c>
      <c r="H209" s="21">
        <f t="shared" ref="H209" si="132">SUM(H202:H208)</f>
        <v>47.5</v>
      </c>
      <c r="I209" s="21">
        <f t="shared" ref="I209" si="133">SUM(I202:I208)</f>
        <v>148.79</v>
      </c>
      <c r="J209" s="21">
        <f t="shared" ref="J209" si="134">SUM(J202:J208)</f>
        <v>1144.0999999999999</v>
      </c>
      <c r="K209" s="27"/>
      <c r="L209" s="21">
        <f t="shared" ref="L209" ca="1" si="135">SUM(L202:L211)</f>
        <v>0</v>
      </c>
    </row>
    <row r="210" spans="1:12" ht="14.4">
      <c r="A210" s="28">
        <f>A175</f>
        <v>1</v>
      </c>
      <c r="B210" s="14">
        <f>B175</f>
        <v>5</v>
      </c>
      <c r="C210" s="10" t="s">
        <v>36</v>
      </c>
      <c r="D210" s="12" t="s">
        <v>37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34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12" t="s">
        <v>30</v>
      </c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12" t="s">
        <v>23</v>
      </c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6"/>
      <c r="B216" s="18"/>
      <c r="C216" s="8"/>
      <c r="D216" s="20" t="s">
        <v>38</v>
      </c>
      <c r="E216" s="9"/>
      <c r="F216" s="21">
        <f>SUM(F210:F215)</f>
        <v>0</v>
      </c>
      <c r="G216" s="21">
        <f t="shared" ref="G216" si="136">SUM(G210:G215)</f>
        <v>0</v>
      </c>
      <c r="H216" s="21">
        <f t="shared" ref="H216" si="137">SUM(H210:H215)</f>
        <v>0</v>
      </c>
      <c r="I216" s="21">
        <f t="shared" ref="I216" si="138">SUM(I210:I215)</f>
        <v>0</v>
      </c>
      <c r="J216" s="21">
        <f t="shared" ref="J216" si="139">SUM(J210:J215)</f>
        <v>0</v>
      </c>
      <c r="K216" s="27"/>
      <c r="L216" s="21">
        <f t="shared" ref="L216" ca="1" si="140">SUM(L210:L218)</f>
        <v>0</v>
      </c>
    </row>
    <row r="217" spans="1:12" ht="15.75" customHeight="1">
      <c r="A217" s="31">
        <f>A175</f>
        <v>1</v>
      </c>
      <c r="B217" s="32">
        <f>B175</f>
        <v>5</v>
      </c>
      <c r="C217" s="64" t="s">
        <v>4</v>
      </c>
      <c r="D217" s="69"/>
      <c r="E217" s="33"/>
      <c r="F217" s="34">
        <f>F182+F186+F196+F201+F209+F216</f>
        <v>3441</v>
      </c>
      <c r="G217" s="34">
        <f t="shared" ref="G217" si="141">G182+G186+G196+G201+G209+G216</f>
        <v>114.30000000000001</v>
      </c>
      <c r="H217" s="34">
        <f t="shared" ref="H217" si="142">H182+H186+H196+H201+H209+H216</f>
        <v>202.42</v>
      </c>
      <c r="I217" s="34">
        <f t="shared" ref="I217" si="143">I182+I186+I196+I201+I209+I216</f>
        <v>641.77</v>
      </c>
      <c r="J217" s="34">
        <f t="shared" ref="J217" si="144">J182+J186+J196+J201+J209+J216</f>
        <v>4656.8899999999994</v>
      </c>
      <c r="K217" s="35"/>
      <c r="L217" s="34">
        <f t="shared" ref="L217" ca="1" si="145">L182+L186+L196+L201+L209+L216</f>
        <v>0</v>
      </c>
    </row>
    <row r="218" spans="1:12" ht="14.4">
      <c r="A218" s="22">
        <v>1</v>
      </c>
      <c r="B218" s="23">
        <v>6</v>
      </c>
      <c r="C218" s="24" t="s">
        <v>19</v>
      </c>
      <c r="D218" s="5" t="s">
        <v>20</v>
      </c>
      <c r="E218" s="47" t="s">
        <v>115</v>
      </c>
      <c r="F218" s="48">
        <v>300</v>
      </c>
      <c r="G218" s="48">
        <v>6</v>
      </c>
      <c r="H218" s="48">
        <v>3.93</v>
      </c>
      <c r="I218" s="48">
        <v>43.33</v>
      </c>
      <c r="J218" s="48">
        <v>233</v>
      </c>
      <c r="K218" s="49">
        <v>175</v>
      </c>
      <c r="L218" s="48">
        <v>29.95</v>
      </c>
    </row>
    <row r="219" spans="1:12" ht="14.4">
      <c r="A219" s="25"/>
      <c r="B219" s="16"/>
      <c r="C219" s="11"/>
      <c r="D219" s="6"/>
      <c r="E219" s="50" t="s">
        <v>47</v>
      </c>
      <c r="F219" s="51">
        <v>15</v>
      </c>
      <c r="G219" s="51">
        <v>0.15</v>
      </c>
      <c r="H219" s="51">
        <v>10.87</v>
      </c>
      <c r="I219" s="51">
        <v>0.21</v>
      </c>
      <c r="J219" s="51">
        <v>99.15</v>
      </c>
      <c r="K219" s="52">
        <v>14</v>
      </c>
      <c r="L219" s="51">
        <v>12.9</v>
      </c>
    </row>
    <row r="220" spans="1:12" ht="14.4">
      <c r="A220" s="25"/>
      <c r="B220" s="16"/>
      <c r="C220" s="11"/>
      <c r="D220" s="7"/>
      <c r="E220" s="50" t="s">
        <v>116</v>
      </c>
      <c r="F220" s="51">
        <v>150</v>
      </c>
      <c r="G220" s="51">
        <v>10.78</v>
      </c>
      <c r="H220" s="51">
        <v>19.2</v>
      </c>
      <c r="I220" s="51">
        <v>2.04</v>
      </c>
      <c r="J220" s="51">
        <v>224</v>
      </c>
      <c r="K220" s="52">
        <v>210</v>
      </c>
      <c r="L220" s="51">
        <v>10.78</v>
      </c>
    </row>
    <row r="221" spans="1:12" ht="14.4">
      <c r="A221" s="25"/>
      <c r="B221" s="16"/>
      <c r="C221" s="11"/>
      <c r="D221" s="7" t="s">
        <v>21</v>
      </c>
      <c r="E221" s="50" t="s">
        <v>67</v>
      </c>
      <c r="F221" s="51">
        <v>200</v>
      </c>
      <c r="G221" s="51">
        <v>4.07</v>
      </c>
      <c r="H221" s="51">
        <v>3.54</v>
      </c>
      <c r="I221" s="51">
        <v>17.54</v>
      </c>
      <c r="J221" s="51">
        <v>118.6</v>
      </c>
      <c r="K221" s="52">
        <v>382</v>
      </c>
      <c r="L221" s="51">
        <v>14.17</v>
      </c>
    </row>
    <row r="222" spans="1:12" ht="14.4">
      <c r="A222" s="25"/>
      <c r="B222" s="16"/>
      <c r="C222" s="11"/>
      <c r="D222" s="7" t="s">
        <v>22</v>
      </c>
      <c r="E222" s="50" t="s">
        <v>50</v>
      </c>
      <c r="F222" s="51">
        <v>100</v>
      </c>
      <c r="G222" s="51">
        <v>7.6</v>
      </c>
      <c r="H222" s="51">
        <v>6</v>
      </c>
      <c r="I222" s="51">
        <v>99.6</v>
      </c>
      <c r="J222" s="51">
        <v>262</v>
      </c>
      <c r="K222" s="52"/>
      <c r="L222" s="51">
        <v>8.42</v>
      </c>
    </row>
    <row r="223" spans="1:12" ht="14.4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4.4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6"/>
      <c r="B225" s="18"/>
      <c r="C225" s="8"/>
      <c r="D225" s="19" t="s">
        <v>38</v>
      </c>
      <c r="E225" s="9"/>
      <c r="F225" s="21">
        <f>SUM(F218:F224)</f>
        <v>765</v>
      </c>
      <c r="G225" s="21">
        <f t="shared" ref="G225" si="146">SUM(G218:G224)</f>
        <v>28.6</v>
      </c>
      <c r="H225" s="21">
        <f t="shared" ref="H225" si="147">SUM(H218:H224)</f>
        <v>43.54</v>
      </c>
      <c r="I225" s="21">
        <f t="shared" ref="I225" si="148">SUM(I218:I224)</f>
        <v>162.72</v>
      </c>
      <c r="J225" s="21">
        <f t="shared" ref="J225" si="149">SUM(J218:J224)</f>
        <v>936.75</v>
      </c>
      <c r="K225" s="27"/>
      <c r="L225" s="21">
        <f t="shared" ref="L225:L267" si="150">SUM(L218:L224)</f>
        <v>76.22</v>
      </c>
    </row>
    <row r="226" spans="1:12" ht="14.4">
      <c r="A226" s="28">
        <f>A218</f>
        <v>1</v>
      </c>
      <c r="B226" s="14">
        <f>B218</f>
        <v>6</v>
      </c>
      <c r="C226" s="10" t="s">
        <v>24</v>
      </c>
      <c r="D226" s="12" t="s">
        <v>23</v>
      </c>
      <c r="E226" s="50" t="s">
        <v>68</v>
      </c>
      <c r="F226" s="51">
        <v>250</v>
      </c>
      <c r="G226" s="51">
        <v>1</v>
      </c>
      <c r="H226" s="51">
        <v>0</v>
      </c>
      <c r="I226" s="51">
        <v>24.5</v>
      </c>
      <c r="J226" s="51">
        <v>117.5</v>
      </c>
      <c r="K226" s="52">
        <v>338</v>
      </c>
      <c r="L226" s="51">
        <v>33.380000000000003</v>
      </c>
    </row>
    <row r="227" spans="1:12" ht="14.4">
      <c r="A227" s="25"/>
      <c r="B227" s="16"/>
      <c r="C227" s="11"/>
      <c r="D227" s="6"/>
      <c r="E227" s="50" t="s">
        <v>51</v>
      </c>
      <c r="F227" s="51">
        <v>65</v>
      </c>
      <c r="G227" s="51">
        <v>5.79</v>
      </c>
      <c r="H227" s="51">
        <v>8.61</v>
      </c>
      <c r="I227" s="51">
        <v>19.88</v>
      </c>
      <c r="J227" s="51">
        <v>153.15</v>
      </c>
      <c r="K227" s="52">
        <v>6</v>
      </c>
      <c r="L227" s="51">
        <v>9.61</v>
      </c>
    </row>
    <row r="228" spans="1:12" ht="14.4">
      <c r="A228" s="25"/>
      <c r="B228" s="16"/>
      <c r="C228" s="11"/>
      <c r="D228" s="6" t="s">
        <v>30</v>
      </c>
      <c r="E228" s="50" t="s">
        <v>70</v>
      </c>
      <c r="F228" s="51">
        <v>200</v>
      </c>
      <c r="G228" s="51">
        <v>7.0000000000000007E-2</v>
      </c>
      <c r="H228" s="51">
        <v>0</v>
      </c>
      <c r="I228" s="51">
        <v>15.31</v>
      </c>
      <c r="J228" s="51">
        <v>61.62</v>
      </c>
      <c r="K228" s="52">
        <v>377</v>
      </c>
      <c r="L228" s="51">
        <v>5.01</v>
      </c>
    </row>
    <row r="229" spans="1:12" ht="14.4">
      <c r="A229" s="26"/>
      <c r="B229" s="18"/>
      <c r="C229" s="8"/>
      <c r="D229" s="19" t="s">
        <v>38</v>
      </c>
      <c r="E229" s="9"/>
      <c r="F229" s="21">
        <f>SUM(F226:F228)</f>
        <v>515</v>
      </c>
      <c r="G229" s="21">
        <f t="shared" ref="G229" si="151">SUM(G226:G228)</f>
        <v>6.86</v>
      </c>
      <c r="H229" s="21">
        <f t="shared" ref="H229" si="152">SUM(H226:H228)</f>
        <v>8.61</v>
      </c>
      <c r="I229" s="21">
        <f t="shared" ref="I229" si="153">SUM(I226:I228)</f>
        <v>59.69</v>
      </c>
      <c r="J229" s="21">
        <f t="shared" ref="J229" si="154">SUM(J226:J228)</f>
        <v>332.27</v>
      </c>
      <c r="K229" s="27"/>
      <c r="L229" s="21">
        <f t="shared" ref="L229" ca="1" si="155">SUM(L226:L234)</f>
        <v>0</v>
      </c>
    </row>
    <row r="230" spans="1:12" ht="14.4">
      <c r="A230" s="28">
        <f>A218</f>
        <v>1</v>
      </c>
      <c r="B230" s="14">
        <f>B218</f>
        <v>6</v>
      </c>
      <c r="C230" s="10" t="s">
        <v>25</v>
      </c>
      <c r="D230" s="7" t="s">
        <v>26</v>
      </c>
      <c r="E230" s="50" t="s">
        <v>117</v>
      </c>
      <c r="F230" s="51">
        <v>130</v>
      </c>
      <c r="G230" s="51">
        <v>0.93</v>
      </c>
      <c r="H230" s="51">
        <v>7.58</v>
      </c>
      <c r="I230" s="51">
        <v>2.93</v>
      </c>
      <c r="J230" s="51">
        <v>83.25</v>
      </c>
      <c r="K230" s="52">
        <v>20</v>
      </c>
      <c r="L230" s="51">
        <v>24.44</v>
      </c>
    </row>
    <row r="231" spans="1:12" ht="14.4">
      <c r="A231" s="25"/>
      <c r="B231" s="16"/>
      <c r="C231" s="11"/>
      <c r="D231" s="7" t="s">
        <v>27</v>
      </c>
      <c r="E231" s="50" t="s">
        <v>118</v>
      </c>
      <c r="F231" s="51">
        <v>400</v>
      </c>
      <c r="G231" s="51">
        <v>7.4</v>
      </c>
      <c r="H231" s="51">
        <v>6.6</v>
      </c>
      <c r="I231" s="51">
        <v>33.5</v>
      </c>
      <c r="J231" s="51">
        <v>153.30000000000001</v>
      </c>
      <c r="K231" s="52">
        <v>108</v>
      </c>
      <c r="L231" s="51">
        <v>35.590000000000003</v>
      </c>
    </row>
    <row r="232" spans="1:12" ht="14.4">
      <c r="A232" s="25"/>
      <c r="B232" s="16"/>
      <c r="C232" s="11"/>
      <c r="D232" s="7" t="s">
        <v>28</v>
      </c>
      <c r="E232" s="50" t="s">
        <v>119</v>
      </c>
      <c r="F232" s="51">
        <v>100</v>
      </c>
      <c r="G232" s="51">
        <v>14.44</v>
      </c>
      <c r="H232" s="51">
        <v>12.25</v>
      </c>
      <c r="I232" s="51">
        <v>3.78</v>
      </c>
      <c r="J232" s="51">
        <v>181</v>
      </c>
      <c r="K232" s="52">
        <v>245</v>
      </c>
      <c r="L232" s="51">
        <v>40.39</v>
      </c>
    </row>
    <row r="233" spans="1:12" ht="14.4">
      <c r="A233" s="25"/>
      <c r="B233" s="16"/>
      <c r="C233" s="11"/>
      <c r="D233" s="7" t="s">
        <v>29</v>
      </c>
      <c r="E233" s="50" t="s">
        <v>76</v>
      </c>
      <c r="F233" s="51">
        <v>200</v>
      </c>
      <c r="G233" s="51">
        <v>4.26</v>
      </c>
      <c r="H233" s="51">
        <v>8.08</v>
      </c>
      <c r="I233" s="51">
        <v>31.06</v>
      </c>
      <c r="J233" s="51">
        <v>213.94</v>
      </c>
      <c r="K233" s="52">
        <v>312</v>
      </c>
      <c r="L233" s="51">
        <v>16.97</v>
      </c>
    </row>
    <row r="234" spans="1:12" ht="14.4">
      <c r="A234" s="25"/>
      <c r="B234" s="16"/>
      <c r="C234" s="11"/>
      <c r="D234" s="7" t="s">
        <v>30</v>
      </c>
      <c r="E234" s="50" t="s">
        <v>57</v>
      </c>
      <c r="F234" s="51">
        <v>200</v>
      </c>
      <c r="G234" s="51">
        <v>0</v>
      </c>
      <c r="H234" s="51">
        <v>0</v>
      </c>
      <c r="I234" s="51">
        <v>16.399999999999999</v>
      </c>
      <c r="J234" s="51">
        <v>66</v>
      </c>
      <c r="K234" s="52">
        <v>389</v>
      </c>
      <c r="L234" s="51">
        <v>8.14</v>
      </c>
    </row>
    <row r="235" spans="1:12" ht="14.4">
      <c r="A235" s="25"/>
      <c r="B235" s="16"/>
      <c r="C235" s="11"/>
      <c r="D235" s="7" t="s">
        <v>31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7" t="s">
        <v>32</v>
      </c>
      <c r="E236" s="50" t="s">
        <v>58</v>
      </c>
      <c r="F236" s="51">
        <v>150</v>
      </c>
      <c r="G236" s="51">
        <v>6.5</v>
      </c>
      <c r="H236" s="51">
        <v>1.2</v>
      </c>
      <c r="I236" s="51">
        <v>65.599999999999994</v>
      </c>
      <c r="J236" s="51"/>
      <c r="K236" s="52"/>
      <c r="L236" s="51">
        <v>7.39</v>
      </c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6"/>
      <c r="B239" s="18"/>
      <c r="C239" s="8"/>
      <c r="D239" s="19" t="s">
        <v>38</v>
      </c>
      <c r="E239" s="9"/>
      <c r="F239" s="21">
        <f>SUM(F230:F238)</f>
        <v>1180</v>
      </c>
      <c r="G239" s="21">
        <f t="shared" ref="G239" si="156">SUM(G230:G238)</f>
        <v>33.53</v>
      </c>
      <c r="H239" s="21">
        <f t="shared" ref="H239" si="157">SUM(H230:H238)</f>
        <v>35.71</v>
      </c>
      <c r="I239" s="21">
        <f t="shared" ref="I239" si="158">SUM(I230:I238)</f>
        <v>153.26999999999998</v>
      </c>
      <c r="J239" s="21">
        <f t="shared" ref="J239" si="159">SUM(J230:J238)</f>
        <v>697.49</v>
      </c>
      <c r="K239" s="27"/>
      <c r="L239" s="21">
        <f t="shared" ref="L239" ca="1" si="160">SUM(L236:L244)</f>
        <v>0</v>
      </c>
    </row>
    <row r="240" spans="1:12" ht="14.4">
      <c r="A240" s="28">
        <f>A218</f>
        <v>1</v>
      </c>
      <c r="B240" s="14">
        <f>B218</f>
        <v>6</v>
      </c>
      <c r="C240" s="10" t="s">
        <v>33</v>
      </c>
      <c r="D240" s="12" t="s">
        <v>74</v>
      </c>
      <c r="E240" s="50" t="s">
        <v>73</v>
      </c>
      <c r="F240" s="51">
        <v>60</v>
      </c>
      <c r="G240" s="51">
        <v>2.5499999999999998</v>
      </c>
      <c r="H240" s="51">
        <v>3.39</v>
      </c>
      <c r="I240" s="51">
        <v>4.62</v>
      </c>
      <c r="J240" s="51">
        <v>124.35</v>
      </c>
      <c r="K240" s="52">
        <v>452</v>
      </c>
      <c r="L240" s="51">
        <v>8.25</v>
      </c>
    </row>
    <row r="241" spans="1:12" ht="14.4">
      <c r="A241" s="25"/>
      <c r="B241" s="16"/>
      <c r="C241" s="11"/>
      <c r="D241" s="12" t="s">
        <v>37</v>
      </c>
      <c r="E241" s="50" t="s">
        <v>91</v>
      </c>
      <c r="F241" s="51">
        <v>250</v>
      </c>
      <c r="G241" s="51">
        <v>7</v>
      </c>
      <c r="H241" s="51">
        <v>6.25</v>
      </c>
      <c r="I241" s="51">
        <v>8.75</v>
      </c>
      <c r="J241" s="51">
        <v>132.5</v>
      </c>
      <c r="K241" s="52">
        <v>386</v>
      </c>
      <c r="L241" s="51">
        <v>8.75</v>
      </c>
    </row>
    <row r="242" spans="1:12" ht="14.4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6"/>
      <c r="B244" s="18"/>
      <c r="C244" s="8"/>
      <c r="D244" s="19" t="s">
        <v>38</v>
      </c>
      <c r="E244" s="9"/>
      <c r="F244" s="21">
        <f>SUM(F240:F243)</f>
        <v>310</v>
      </c>
      <c r="G244" s="21">
        <f t="shared" ref="G244" si="161">SUM(G240:G243)</f>
        <v>9.5500000000000007</v>
      </c>
      <c r="H244" s="21">
        <f t="shared" ref="H244" si="162">SUM(H240:H243)</f>
        <v>9.64</v>
      </c>
      <c r="I244" s="21">
        <f t="shared" ref="I244" si="163">SUM(I240:I243)</f>
        <v>13.370000000000001</v>
      </c>
      <c r="J244" s="21">
        <f t="shared" ref="J244" si="164">SUM(J240:J243)</f>
        <v>256.85000000000002</v>
      </c>
      <c r="K244" s="27"/>
      <c r="L244" s="21">
        <f t="shared" ref="L244" ca="1" si="165">SUM(L237:L243)</f>
        <v>0</v>
      </c>
    </row>
    <row r="245" spans="1:12" ht="14.4">
      <c r="A245" s="28">
        <f>A218</f>
        <v>1</v>
      </c>
      <c r="B245" s="14">
        <f>B218</f>
        <v>6</v>
      </c>
      <c r="C245" s="10" t="s">
        <v>35</v>
      </c>
      <c r="D245" s="7" t="s">
        <v>26</v>
      </c>
      <c r="E245" s="50" t="s">
        <v>120</v>
      </c>
      <c r="F245" s="51">
        <v>150</v>
      </c>
      <c r="G245" s="51">
        <v>1.75</v>
      </c>
      <c r="H245" s="51">
        <v>12.55</v>
      </c>
      <c r="I245" s="51">
        <v>9.11</v>
      </c>
      <c r="J245" s="51">
        <v>156.37</v>
      </c>
      <c r="K245" s="52">
        <v>67</v>
      </c>
      <c r="L245" s="51">
        <v>12.49</v>
      </c>
    </row>
    <row r="246" spans="1:12" ht="14.4">
      <c r="A246" s="25"/>
      <c r="B246" s="16"/>
      <c r="C246" s="11"/>
      <c r="D246" s="7" t="s">
        <v>20</v>
      </c>
      <c r="E246" s="50" t="s">
        <v>121</v>
      </c>
      <c r="F246" s="51">
        <v>100</v>
      </c>
      <c r="G246" s="51">
        <v>12.28</v>
      </c>
      <c r="H246" s="51">
        <v>15.02</v>
      </c>
      <c r="I246" s="51">
        <v>14.82</v>
      </c>
      <c r="J246" s="51">
        <v>244</v>
      </c>
      <c r="K246" s="52">
        <v>234</v>
      </c>
      <c r="L246" s="51">
        <v>26.92</v>
      </c>
    </row>
    <row r="247" spans="1:12" ht="14.4">
      <c r="A247" s="25"/>
      <c r="B247" s="16"/>
      <c r="C247" s="11"/>
      <c r="D247" s="7" t="s">
        <v>29</v>
      </c>
      <c r="E247" s="50" t="s">
        <v>122</v>
      </c>
      <c r="F247" s="51">
        <v>200</v>
      </c>
      <c r="G247" s="51">
        <v>7.64</v>
      </c>
      <c r="H247" s="51">
        <v>10</v>
      </c>
      <c r="I247" s="51">
        <v>42.64</v>
      </c>
      <c r="J247" s="51">
        <v>274</v>
      </c>
      <c r="K247" s="52">
        <v>309</v>
      </c>
      <c r="L247" s="51">
        <v>2.92</v>
      </c>
    </row>
    <row r="248" spans="1:12" ht="14.4">
      <c r="A248" s="25"/>
      <c r="B248" s="16"/>
      <c r="C248" s="11"/>
      <c r="D248" s="7"/>
      <c r="E248" s="50" t="s">
        <v>48</v>
      </c>
      <c r="F248" s="51">
        <v>15</v>
      </c>
      <c r="G248" s="51">
        <v>4</v>
      </c>
      <c r="H248" s="51">
        <v>3.97</v>
      </c>
      <c r="I248" s="51">
        <v>0</v>
      </c>
      <c r="J248" s="51">
        <v>55.5</v>
      </c>
      <c r="K248" s="52">
        <v>15</v>
      </c>
      <c r="L248" s="51">
        <v>5.49</v>
      </c>
    </row>
    <row r="249" spans="1:12" ht="14.4">
      <c r="A249" s="25"/>
      <c r="B249" s="16"/>
      <c r="C249" s="11"/>
      <c r="D249" s="6" t="s">
        <v>30</v>
      </c>
      <c r="E249" s="50" t="s">
        <v>64</v>
      </c>
      <c r="F249" s="51">
        <v>200</v>
      </c>
      <c r="G249" s="51">
        <v>7.0000000000000007E-2</v>
      </c>
      <c r="H249" s="51">
        <v>0</v>
      </c>
      <c r="I249" s="51">
        <v>15</v>
      </c>
      <c r="J249" s="51">
        <v>60</v>
      </c>
      <c r="K249" s="52">
        <v>376</v>
      </c>
      <c r="L249" s="51">
        <v>2.2200000000000002</v>
      </c>
    </row>
    <row r="250" spans="1:12" ht="14.4">
      <c r="A250" s="25"/>
      <c r="B250" s="16"/>
      <c r="C250" s="11"/>
      <c r="D250" s="6" t="s">
        <v>22</v>
      </c>
      <c r="E250" s="50" t="s">
        <v>77</v>
      </c>
      <c r="F250" s="51">
        <v>60</v>
      </c>
      <c r="G250" s="51">
        <v>4.5599999999999996</v>
      </c>
      <c r="H250" s="51">
        <v>0.54</v>
      </c>
      <c r="I250" s="51">
        <v>29.82</v>
      </c>
      <c r="J250" s="51">
        <v>135.6</v>
      </c>
      <c r="K250" s="52"/>
      <c r="L250" s="51">
        <v>3.36</v>
      </c>
    </row>
    <row r="251" spans="1:12" ht="14.4">
      <c r="A251" s="26"/>
      <c r="B251" s="18"/>
      <c r="C251" s="8"/>
      <c r="D251" s="19" t="s">
        <v>38</v>
      </c>
      <c r="E251" s="9"/>
      <c r="F251" s="21">
        <f>SUM(F245:F250)</f>
        <v>725</v>
      </c>
      <c r="G251" s="21">
        <f t="shared" ref="G251" si="166">SUM(G245:G250)</f>
        <v>30.299999999999997</v>
      </c>
      <c r="H251" s="21">
        <f t="shared" ref="H251" si="167">SUM(H245:H250)</f>
        <v>42.08</v>
      </c>
      <c r="I251" s="21">
        <f t="shared" ref="I251" si="168">SUM(I245:I250)</f>
        <v>111.38999999999999</v>
      </c>
      <c r="J251" s="21">
        <f t="shared" ref="J251" si="169">SUM(J245:J250)</f>
        <v>925.47</v>
      </c>
      <c r="K251" s="27"/>
      <c r="L251" s="21">
        <f t="shared" ref="L251" ca="1" si="170">SUM(L245:L253)</f>
        <v>0</v>
      </c>
    </row>
    <row r="252" spans="1:12" ht="14.4">
      <c r="A252" s="28">
        <f>A218</f>
        <v>1</v>
      </c>
      <c r="B252" s="14">
        <f>B218</f>
        <v>6</v>
      </c>
      <c r="C252" s="10" t="s">
        <v>36</v>
      </c>
      <c r="D252" s="12" t="s">
        <v>37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34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12" t="s">
        <v>30</v>
      </c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12" t="s">
        <v>23</v>
      </c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6"/>
      <c r="B258" s="18"/>
      <c r="C258" s="8"/>
      <c r="D258" s="20" t="s">
        <v>38</v>
      </c>
      <c r="E258" s="9"/>
      <c r="F258" s="21">
        <f>SUM(F252:F257)</f>
        <v>0</v>
      </c>
      <c r="G258" s="21">
        <f t="shared" ref="G258" si="171">SUM(G252:G257)</f>
        <v>0</v>
      </c>
      <c r="H258" s="21">
        <f t="shared" ref="H258" si="172">SUM(H252:H257)</f>
        <v>0</v>
      </c>
      <c r="I258" s="21">
        <f t="shared" ref="I258" si="173">SUM(I252:I257)</f>
        <v>0</v>
      </c>
      <c r="J258" s="21">
        <f t="shared" ref="J258" si="174">SUM(J252:J257)</f>
        <v>0</v>
      </c>
      <c r="K258" s="27"/>
      <c r="L258" s="21">
        <f t="shared" ref="L258" ca="1" si="175">SUM(L252:L260)</f>
        <v>0</v>
      </c>
    </row>
    <row r="259" spans="1:12" ht="15.75" customHeight="1">
      <c r="A259" s="31">
        <f>A218</f>
        <v>1</v>
      </c>
      <c r="B259" s="32">
        <f>B218</f>
        <v>6</v>
      </c>
      <c r="C259" s="64" t="s">
        <v>4</v>
      </c>
      <c r="D259" s="69"/>
      <c r="E259" s="33"/>
      <c r="F259" s="34">
        <f>F225+F229+F239+F244+F251+F258</f>
        <v>3495</v>
      </c>
      <c r="G259" s="34">
        <f t="shared" ref="G259" si="176">G225+G229+G239+G244+G251+G258</f>
        <v>108.84</v>
      </c>
      <c r="H259" s="34">
        <f t="shared" ref="H259" si="177">H225+H229+H239+H244+H251+H258</f>
        <v>139.57999999999998</v>
      </c>
      <c r="I259" s="34">
        <f t="shared" ref="I259" si="178">I225+I229+I239+I244+I251+I258</f>
        <v>500.43999999999994</v>
      </c>
      <c r="J259" s="34">
        <f t="shared" ref="J259" si="179">J225+J229+J239+J244+J251+J258</f>
        <v>3148.83</v>
      </c>
      <c r="K259" s="35"/>
      <c r="L259" s="34">
        <f t="shared" ref="L259" ca="1" si="180">L225+L229+L239+L244+L251+L258</f>
        <v>0</v>
      </c>
    </row>
    <row r="260" spans="1:12" ht="14.4">
      <c r="A260" s="22">
        <v>1</v>
      </c>
      <c r="B260" s="23">
        <v>7</v>
      </c>
      <c r="C260" s="24" t="s">
        <v>19</v>
      </c>
      <c r="D260" s="5" t="s">
        <v>20</v>
      </c>
      <c r="E260" s="47" t="s">
        <v>86</v>
      </c>
      <c r="F260" s="48">
        <v>300</v>
      </c>
      <c r="G260" s="48">
        <v>5.82</v>
      </c>
      <c r="H260" s="48">
        <v>9.18</v>
      </c>
      <c r="I260" s="48">
        <v>29.6</v>
      </c>
      <c r="J260" s="48">
        <v>234.12</v>
      </c>
      <c r="K260" s="49">
        <v>120</v>
      </c>
      <c r="L260" s="48">
        <v>25.87</v>
      </c>
    </row>
    <row r="261" spans="1:12" ht="14.4">
      <c r="A261" s="25"/>
      <c r="B261" s="16"/>
      <c r="C261" s="11"/>
      <c r="D261" s="6"/>
      <c r="E261" s="50" t="s">
        <v>63</v>
      </c>
      <c r="F261" s="51">
        <v>220</v>
      </c>
      <c r="G261" s="51">
        <v>30.69</v>
      </c>
      <c r="H261" s="51">
        <v>23.22</v>
      </c>
      <c r="I261" s="51">
        <v>58.8</v>
      </c>
      <c r="J261" s="51">
        <v>567</v>
      </c>
      <c r="K261" s="52">
        <v>223</v>
      </c>
      <c r="L261" s="51">
        <v>70.349999999999994</v>
      </c>
    </row>
    <row r="262" spans="1:12" ht="14.4">
      <c r="A262" s="25"/>
      <c r="B262" s="16"/>
      <c r="C262" s="11"/>
      <c r="D262" s="7" t="s">
        <v>21</v>
      </c>
      <c r="E262" s="50" t="s">
        <v>127</v>
      </c>
      <c r="F262" s="51">
        <v>200</v>
      </c>
      <c r="G262" s="51">
        <v>3.16</v>
      </c>
      <c r="H262" s="51">
        <v>2.67</v>
      </c>
      <c r="I262" s="51">
        <v>15.94</v>
      </c>
      <c r="J262" s="51">
        <v>100.6</v>
      </c>
      <c r="K262" s="52">
        <v>379</v>
      </c>
      <c r="L262" s="51">
        <v>8.36</v>
      </c>
    </row>
    <row r="263" spans="1:12" ht="14.4">
      <c r="A263" s="25"/>
      <c r="B263" s="16"/>
      <c r="C263" s="11"/>
      <c r="D263" s="7" t="s">
        <v>22</v>
      </c>
      <c r="E263" s="50" t="s">
        <v>50</v>
      </c>
      <c r="F263" s="51">
        <v>100</v>
      </c>
      <c r="G263" s="51">
        <v>7.6</v>
      </c>
      <c r="H263" s="51">
        <v>6</v>
      </c>
      <c r="I263" s="51">
        <v>99.6</v>
      </c>
      <c r="J263" s="51">
        <v>262</v>
      </c>
      <c r="K263" s="52"/>
      <c r="L263" s="51">
        <v>8.42</v>
      </c>
    </row>
    <row r="264" spans="1:12" ht="14.4">
      <c r="A264" s="25"/>
      <c r="B264" s="16"/>
      <c r="C264" s="11"/>
      <c r="D264" s="7" t="s">
        <v>23</v>
      </c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4.4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6"/>
      <c r="B267" s="18"/>
      <c r="C267" s="8"/>
      <c r="D267" s="19" t="s">
        <v>38</v>
      </c>
      <c r="E267" s="9"/>
      <c r="F267" s="21">
        <f>SUM(F260:F266)</f>
        <v>820</v>
      </c>
      <c r="G267" s="21">
        <f t="shared" ref="G267" si="181">SUM(G260:G266)</f>
        <v>47.27</v>
      </c>
      <c r="H267" s="21">
        <f t="shared" ref="H267" si="182">SUM(H260:H266)</f>
        <v>41.07</v>
      </c>
      <c r="I267" s="21">
        <f t="shared" ref="I267" si="183">SUM(I260:I266)</f>
        <v>203.94</v>
      </c>
      <c r="J267" s="21">
        <f t="shared" ref="J267" si="184">SUM(J260:J266)</f>
        <v>1163.72</v>
      </c>
      <c r="K267" s="27"/>
      <c r="L267" s="21">
        <f t="shared" si="150"/>
        <v>113</v>
      </c>
    </row>
    <row r="268" spans="1:12" ht="14.4">
      <c r="A268" s="28">
        <f>A260</f>
        <v>1</v>
      </c>
      <c r="B268" s="14">
        <f>B260</f>
        <v>7</v>
      </c>
      <c r="C268" s="10" t="s">
        <v>24</v>
      </c>
      <c r="D268" s="12" t="s">
        <v>23</v>
      </c>
      <c r="E268" s="50" t="s">
        <v>96</v>
      </c>
      <c r="F268" s="51">
        <v>250</v>
      </c>
      <c r="G268" s="51">
        <v>4.5999999999999996</v>
      </c>
      <c r="H268" s="51">
        <v>0</v>
      </c>
      <c r="I268" s="51">
        <v>131.19999999999999</v>
      </c>
      <c r="J268" s="51">
        <v>528</v>
      </c>
      <c r="K268" s="52">
        <v>338</v>
      </c>
      <c r="L268" s="51">
        <v>25</v>
      </c>
    </row>
    <row r="269" spans="1:12" ht="14.4">
      <c r="A269" s="25"/>
      <c r="B269" s="16"/>
      <c r="C269" s="11"/>
      <c r="D269" s="6"/>
      <c r="E269" s="50" t="s">
        <v>123</v>
      </c>
      <c r="F269" s="51">
        <v>80</v>
      </c>
      <c r="G269" s="51">
        <v>4.8</v>
      </c>
      <c r="H269" s="51">
        <v>7.7</v>
      </c>
      <c r="I269" s="51">
        <v>55.66</v>
      </c>
      <c r="J269" s="51">
        <v>312</v>
      </c>
      <c r="K269" s="52">
        <v>2</v>
      </c>
      <c r="L269" s="51">
        <v>7.34</v>
      </c>
    </row>
    <row r="270" spans="1:12" ht="14.4">
      <c r="A270" s="25"/>
      <c r="B270" s="16"/>
      <c r="C270" s="11"/>
      <c r="D270" s="6" t="s">
        <v>30</v>
      </c>
      <c r="E270" s="50" t="s">
        <v>64</v>
      </c>
      <c r="F270" s="51">
        <v>200</v>
      </c>
      <c r="G270" s="51">
        <v>7.0000000000000007E-2</v>
      </c>
      <c r="H270" s="51">
        <v>0</v>
      </c>
      <c r="I270" s="51">
        <v>15</v>
      </c>
      <c r="J270" s="51">
        <v>60</v>
      </c>
      <c r="K270" s="52">
        <v>376</v>
      </c>
      <c r="L270" s="51">
        <v>3.02</v>
      </c>
    </row>
    <row r="271" spans="1:12" ht="14.4">
      <c r="A271" s="26"/>
      <c r="B271" s="18"/>
      <c r="C271" s="8"/>
      <c r="D271" s="19" t="s">
        <v>38</v>
      </c>
      <c r="E271" s="9"/>
      <c r="F271" s="21">
        <f>SUM(F268:F270)</f>
        <v>530</v>
      </c>
      <c r="G271" s="21">
        <f t="shared" ref="G271" si="185">SUM(G268:G270)</f>
        <v>9.4699999999999989</v>
      </c>
      <c r="H271" s="21">
        <f t="shared" ref="H271" si="186">SUM(H268:H270)</f>
        <v>7.7</v>
      </c>
      <c r="I271" s="21">
        <f t="shared" ref="I271" si="187">SUM(I268:I270)</f>
        <v>201.85999999999999</v>
      </c>
      <c r="J271" s="21">
        <f t="shared" ref="J271" si="188">SUM(J268:J270)</f>
        <v>900</v>
      </c>
      <c r="K271" s="27"/>
      <c r="L271" s="21">
        <f t="shared" ref="L271" ca="1" si="189">SUM(L268:L276)</f>
        <v>0</v>
      </c>
    </row>
    <row r="272" spans="1:12" ht="14.4">
      <c r="A272" s="28">
        <f>A260</f>
        <v>1</v>
      </c>
      <c r="B272" s="14">
        <f>B260</f>
        <v>7</v>
      </c>
      <c r="C272" s="10" t="s">
        <v>25</v>
      </c>
      <c r="D272" s="7" t="s">
        <v>26</v>
      </c>
      <c r="E272" s="50" t="s">
        <v>165</v>
      </c>
      <c r="F272" s="51">
        <v>150</v>
      </c>
      <c r="G272" s="51">
        <v>1.03</v>
      </c>
      <c r="H272" s="51">
        <v>7.63</v>
      </c>
      <c r="I272" s="51">
        <v>6.59</v>
      </c>
      <c r="J272" s="51">
        <v>99.25</v>
      </c>
      <c r="K272" s="52">
        <v>45</v>
      </c>
      <c r="L272" s="51">
        <v>8.17</v>
      </c>
    </row>
    <row r="273" spans="1:12" ht="14.4">
      <c r="A273" s="25"/>
      <c r="B273" s="16"/>
      <c r="C273" s="11"/>
      <c r="D273" s="7" t="s">
        <v>27</v>
      </c>
      <c r="E273" s="50" t="s">
        <v>124</v>
      </c>
      <c r="F273" s="51">
        <v>400</v>
      </c>
      <c r="G273" s="51">
        <v>3</v>
      </c>
      <c r="H273" s="51">
        <v>6.8</v>
      </c>
      <c r="I273" s="51">
        <v>8.3000000000000007</v>
      </c>
      <c r="J273" s="51">
        <v>102</v>
      </c>
      <c r="K273" s="52">
        <v>98</v>
      </c>
      <c r="L273" s="51">
        <v>27.77</v>
      </c>
    </row>
    <row r="274" spans="1:12" ht="14.4">
      <c r="A274" s="25"/>
      <c r="B274" s="16"/>
      <c r="C274" s="11"/>
      <c r="D274" s="7" t="s">
        <v>28</v>
      </c>
      <c r="E274" s="50" t="s">
        <v>81</v>
      </c>
      <c r="F274" s="51">
        <v>100</v>
      </c>
      <c r="G274" s="51">
        <v>15.2</v>
      </c>
      <c r="H274" s="51">
        <v>17.32</v>
      </c>
      <c r="I274" s="51">
        <v>2.56</v>
      </c>
      <c r="J274" s="51">
        <v>225</v>
      </c>
      <c r="K274" s="52">
        <v>256</v>
      </c>
      <c r="L274" s="51">
        <v>41.8</v>
      </c>
    </row>
    <row r="275" spans="1:12" ht="14.4">
      <c r="A275" s="25"/>
      <c r="B275" s="16"/>
      <c r="C275" s="11"/>
      <c r="D275" s="7" t="s">
        <v>29</v>
      </c>
      <c r="E275" s="50" t="s">
        <v>62</v>
      </c>
      <c r="F275" s="51">
        <v>200</v>
      </c>
      <c r="G275" s="51">
        <v>4.04</v>
      </c>
      <c r="H275" s="51">
        <v>7.92</v>
      </c>
      <c r="I275" s="51">
        <v>27.98</v>
      </c>
      <c r="J275" s="51">
        <v>210</v>
      </c>
      <c r="K275" s="52">
        <v>125</v>
      </c>
      <c r="L275" s="51">
        <v>16.97</v>
      </c>
    </row>
    <row r="276" spans="1:12" ht="14.4">
      <c r="A276" s="25"/>
      <c r="B276" s="16"/>
      <c r="C276" s="11"/>
      <c r="D276" s="7" t="s">
        <v>30</v>
      </c>
      <c r="E276" s="50" t="s">
        <v>60</v>
      </c>
      <c r="F276" s="51">
        <v>200</v>
      </c>
      <c r="G276" s="51">
        <v>0.56000000000000005</v>
      </c>
      <c r="H276" s="51">
        <v>0</v>
      </c>
      <c r="I276" s="51">
        <v>27.89</v>
      </c>
      <c r="J276" s="51">
        <v>113.79</v>
      </c>
      <c r="K276" s="52">
        <v>349</v>
      </c>
      <c r="L276" s="51">
        <v>4.05</v>
      </c>
    </row>
    <row r="277" spans="1:12" ht="14.4">
      <c r="A277" s="25"/>
      <c r="B277" s="16"/>
      <c r="C277" s="11"/>
      <c r="D277" s="7" t="s">
        <v>31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7" t="s">
        <v>32</v>
      </c>
      <c r="E278" s="50" t="s">
        <v>125</v>
      </c>
      <c r="F278" s="51">
        <v>150</v>
      </c>
      <c r="G278" s="51">
        <v>6.5</v>
      </c>
      <c r="H278" s="51">
        <v>1.2</v>
      </c>
      <c r="I278" s="51">
        <v>65.599999999999994</v>
      </c>
      <c r="J278" s="51">
        <v>160</v>
      </c>
      <c r="K278" s="52"/>
      <c r="L278" s="51">
        <v>7.37</v>
      </c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6"/>
      <c r="B281" s="18"/>
      <c r="C281" s="8"/>
      <c r="D281" s="19" t="s">
        <v>38</v>
      </c>
      <c r="E281" s="9"/>
      <c r="F281" s="21">
        <f>SUM(F272:F280)</f>
        <v>1200</v>
      </c>
      <c r="G281" s="21">
        <f t="shared" ref="G281" si="190">SUM(G272:G280)</f>
        <v>30.33</v>
      </c>
      <c r="H281" s="21">
        <f t="shared" ref="H281" si="191">SUM(H272:H280)</f>
        <v>40.870000000000005</v>
      </c>
      <c r="I281" s="21">
        <f t="shared" ref="I281" si="192">SUM(I272:I280)</f>
        <v>138.91999999999999</v>
      </c>
      <c r="J281" s="21">
        <f t="shared" ref="J281" si="193">SUM(J272:J280)</f>
        <v>910.04</v>
      </c>
      <c r="K281" s="27"/>
      <c r="L281" s="21">
        <f t="shared" ref="L281" ca="1" si="194">SUM(L278:L286)</f>
        <v>0</v>
      </c>
    </row>
    <row r="282" spans="1:12" ht="14.4">
      <c r="A282" s="28">
        <f>A260</f>
        <v>1</v>
      </c>
      <c r="B282" s="14">
        <f>B260</f>
        <v>7</v>
      </c>
      <c r="C282" s="10" t="s">
        <v>33</v>
      </c>
      <c r="D282" s="12" t="s">
        <v>74</v>
      </c>
      <c r="E282" s="50" t="s">
        <v>82</v>
      </c>
      <c r="F282" s="51">
        <v>70</v>
      </c>
      <c r="G282" s="51">
        <v>2.5499999999999998</v>
      </c>
      <c r="H282" s="51">
        <v>3.39</v>
      </c>
      <c r="I282" s="51">
        <v>4.62</v>
      </c>
      <c r="J282" s="51">
        <v>124.35</v>
      </c>
      <c r="K282" s="52"/>
      <c r="L282" s="51">
        <v>18</v>
      </c>
    </row>
    <row r="283" spans="1:12" ht="14.4">
      <c r="A283" s="25"/>
      <c r="B283" s="16"/>
      <c r="C283" s="11"/>
      <c r="D283" s="12" t="s">
        <v>30</v>
      </c>
      <c r="E283" s="50" t="s">
        <v>83</v>
      </c>
      <c r="F283" s="51">
        <v>200</v>
      </c>
      <c r="G283" s="51">
        <v>7.0000000000000007E-2</v>
      </c>
      <c r="H283" s="51">
        <v>0</v>
      </c>
      <c r="I283" s="51">
        <v>15</v>
      </c>
      <c r="J283" s="51">
        <v>60</v>
      </c>
      <c r="K283" s="52">
        <v>376</v>
      </c>
      <c r="L283" s="51">
        <v>3.02</v>
      </c>
    </row>
    <row r="284" spans="1:12" ht="14.4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6"/>
      <c r="B286" s="18"/>
      <c r="C286" s="8"/>
      <c r="D286" s="19" t="s">
        <v>38</v>
      </c>
      <c r="E286" s="9"/>
      <c r="F286" s="21">
        <f>SUM(F282:F285)</f>
        <v>270</v>
      </c>
      <c r="G286" s="21">
        <f t="shared" ref="G286" si="195">SUM(G282:G285)</f>
        <v>2.6199999999999997</v>
      </c>
      <c r="H286" s="21">
        <f t="shared" ref="H286" si="196">SUM(H282:H285)</f>
        <v>3.39</v>
      </c>
      <c r="I286" s="21">
        <f t="shared" ref="I286" si="197">SUM(I282:I285)</f>
        <v>19.62</v>
      </c>
      <c r="J286" s="21">
        <f t="shared" ref="J286" si="198">SUM(J282:J285)</f>
        <v>184.35</v>
      </c>
      <c r="K286" s="27"/>
      <c r="L286" s="21">
        <f t="shared" ref="L286" ca="1" si="199">SUM(L279:L285)</f>
        <v>0</v>
      </c>
    </row>
    <row r="287" spans="1:12" ht="14.4">
      <c r="A287" s="28">
        <f>A260</f>
        <v>1</v>
      </c>
      <c r="B287" s="14">
        <f>B260</f>
        <v>7</v>
      </c>
      <c r="C287" s="10" t="s">
        <v>35</v>
      </c>
      <c r="D287" s="7" t="s">
        <v>26</v>
      </c>
      <c r="E287" s="50" t="s">
        <v>126</v>
      </c>
      <c r="F287" s="51">
        <v>80</v>
      </c>
      <c r="G287" s="51">
        <v>7.0000000000000007E-2</v>
      </c>
      <c r="H287" s="51">
        <v>0</v>
      </c>
      <c r="I287" s="51">
        <v>2.33</v>
      </c>
      <c r="J287" s="51">
        <v>8.4</v>
      </c>
      <c r="K287" s="52">
        <v>71</v>
      </c>
      <c r="L287" s="51">
        <v>4.8</v>
      </c>
    </row>
    <row r="288" spans="1:12" ht="14.4">
      <c r="A288" s="25"/>
      <c r="B288" s="16"/>
      <c r="C288" s="11"/>
      <c r="D288" s="7" t="s">
        <v>20</v>
      </c>
      <c r="E288" s="50" t="s">
        <v>75</v>
      </c>
      <c r="F288" s="51">
        <v>90</v>
      </c>
      <c r="G288" s="51">
        <v>5.82</v>
      </c>
      <c r="H288" s="51">
        <v>13.67</v>
      </c>
      <c r="I288" s="51">
        <v>2.25</v>
      </c>
      <c r="J288" s="51">
        <v>161</v>
      </c>
      <c r="K288" s="52">
        <v>243</v>
      </c>
      <c r="L288" s="51">
        <v>24.29</v>
      </c>
    </row>
    <row r="289" spans="1:12" ht="14.4">
      <c r="A289" s="25"/>
      <c r="B289" s="16"/>
      <c r="C289" s="11"/>
      <c r="D289" s="7" t="s">
        <v>29</v>
      </c>
      <c r="E289" s="50" t="s">
        <v>72</v>
      </c>
      <c r="F289" s="51">
        <v>200</v>
      </c>
      <c r="G289" s="51">
        <v>11.64</v>
      </c>
      <c r="H289" s="51">
        <v>7.24</v>
      </c>
      <c r="I289" s="51">
        <v>60</v>
      </c>
      <c r="J289" s="51">
        <v>351.74</v>
      </c>
      <c r="K289" s="52">
        <v>302</v>
      </c>
      <c r="L289" s="51">
        <v>28.79</v>
      </c>
    </row>
    <row r="290" spans="1:12" ht="14.4">
      <c r="A290" s="25"/>
      <c r="B290" s="16"/>
      <c r="C290" s="11"/>
      <c r="D290" s="7" t="s">
        <v>34</v>
      </c>
      <c r="E290" s="50" t="s">
        <v>113</v>
      </c>
      <c r="F290" s="51">
        <v>120</v>
      </c>
      <c r="G290" s="51">
        <v>7.28</v>
      </c>
      <c r="H290" s="51">
        <v>12.52</v>
      </c>
      <c r="I290" s="51">
        <v>43.92</v>
      </c>
      <c r="J290" s="51">
        <v>31.8</v>
      </c>
      <c r="K290" s="52">
        <v>424</v>
      </c>
      <c r="L290" s="51">
        <v>5.46</v>
      </c>
    </row>
    <row r="291" spans="1:12" ht="14.4">
      <c r="A291" s="25"/>
      <c r="B291" s="16"/>
      <c r="C291" s="11"/>
      <c r="D291" s="7"/>
      <c r="E291" s="50" t="s">
        <v>48</v>
      </c>
      <c r="F291" s="51">
        <v>15</v>
      </c>
      <c r="G291" s="51">
        <v>4</v>
      </c>
      <c r="H291" s="51">
        <v>3.97</v>
      </c>
      <c r="I291" s="51">
        <v>0</v>
      </c>
      <c r="J291" s="51">
        <v>55.5</v>
      </c>
      <c r="K291" s="52">
        <v>15</v>
      </c>
      <c r="L291" s="51">
        <v>5.49</v>
      </c>
    </row>
    <row r="292" spans="1:12" ht="14.4">
      <c r="A292" s="25"/>
      <c r="B292" s="16"/>
      <c r="C292" s="11"/>
      <c r="D292" s="6" t="s">
        <v>30</v>
      </c>
      <c r="E292" s="50" t="s">
        <v>49</v>
      </c>
      <c r="F292" s="51">
        <v>200</v>
      </c>
      <c r="G292" s="51">
        <v>1.36</v>
      </c>
      <c r="H292" s="51">
        <v>0</v>
      </c>
      <c r="I292" s="51">
        <v>29.02</v>
      </c>
      <c r="J292" s="51">
        <v>116.19</v>
      </c>
      <c r="K292" s="52">
        <v>274</v>
      </c>
      <c r="L292" s="51">
        <v>6.76</v>
      </c>
    </row>
    <row r="293" spans="1:12" ht="14.4">
      <c r="A293" s="25"/>
      <c r="B293" s="16"/>
      <c r="C293" s="11"/>
      <c r="D293" s="6" t="s">
        <v>22</v>
      </c>
      <c r="E293" s="50" t="s">
        <v>77</v>
      </c>
      <c r="F293" s="51">
        <v>60</v>
      </c>
      <c r="G293" s="51">
        <v>4.5599999999999996</v>
      </c>
      <c r="H293" s="51">
        <v>0.54</v>
      </c>
      <c r="I293" s="51">
        <v>29.32</v>
      </c>
      <c r="J293" s="51">
        <v>135.6</v>
      </c>
      <c r="K293" s="52"/>
      <c r="L293" s="51">
        <v>3.36</v>
      </c>
    </row>
    <row r="294" spans="1:12" ht="14.4">
      <c r="A294" s="26"/>
      <c r="B294" s="18"/>
      <c r="C294" s="8"/>
      <c r="D294" s="19" t="s">
        <v>38</v>
      </c>
      <c r="E294" s="9"/>
      <c r="F294" s="21">
        <f>SUM(F287:F293)</f>
        <v>765</v>
      </c>
      <c r="G294" s="21">
        <f t="shared" ref="G294" si="200">SUM(G287:G293)</f>
        <v>34.730000000000004</v>
      </c>
      <c r="H294" s="21">
        <f t="shared" ref="H294" si="201">SUM(H287:H293)</f>
        <v>37.94</v>
      </c>
      <c r="I294" s="21">
        <f t="shared" ref="I294" si="202">SUM(I287:I293)</f>
        <v>166.84</v>
      </c>
      <c r="J294" s="21">
        <f t="shared" ref="J294" si="203">SUM(J287:J293)</f>
        <v>860.2299999999999</v>
      </c>
      <c r="K294" s="27"/>
      <c r="L294" s="21">
        <f t="shared" ref="L294" ca="1" si="204">SUM(L287:L296)</f>
        <v>0</v>
      </c>
    </row>
    <row r="295" spans="1:12" ht="14.4">
      <c r="A295" s="28">
        <f>A260</f>
        <v>1</v>
      </c>
      <c r="B295" s="14">
        <f>B260</f>
        <v>7</v>
      </c>
      <c r="C295" s="10" t="s">
        <v>36</v>
      </c>
      <c r="D295" s="12" t="s">
        <v>37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12" t="s">
        <v>34</v>
      </c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12" t="s">
        <v>30</v>
      </c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12" t="s">
        <v>23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6"/>
      <c r="B301" s="18"/>
      <c r="C301" s="8"/>
      <c r="D301" s="20" t="s">
        <v>38</v>
      </c>
      <c r="E301" s="9"/>
      <c r="F301" s="21">
        <f>SUM(F295:F300)</f>
        <v>0</v>
      </c>
      <c r="G301" s="21">
        <f t="shared" ref="G301" si="205">SUM(G295:G300)</f>
        <v>0</v>
      </c>
      <c r="H301" s="21">
        <f t="shared" ref="H301" si="206">SUM(H295:H300)</f>
        <v>0</v>
      </c>
      <c r="I301" s="21">
        <f t="shared" ref="I301" si="207">SUM(I295:I300)</f>
        <v>0</v>
      </c>
      <c r="J301" s="21">
        <f t="shared" ref="J301" si="208">SUM(J295:J300)</f>
        <v>0</v>
      </c>
      <c r="K301" s="27"/>
      <c r="L301" s="21">
        <f t="shared" ref="L301" ca="1" si="209">SUM(L295:L303)</f>
        <v>0</v>
      </c>
    </row>
    <row r="302" spans="1:12" ht="15.75" customHeight="1" thickBot="1">
      <c r="A302" s="31">
        <f>A260</f>
        <v>1</v>
      </c>
      <c r="B302" s="32">
        <f>B260</f>
        <v>7</v>
      </c>
      <c r="C302" s="64" t="s">
        <v>4</v>
      </c>
      <c r="D302" s="65"/>
      <c r="E302" s="33"/>
      <c r="F302" s="34">
        <f>F267+F271+F281+F286+F294+F301</f>
        <v>3585</v>
      </c>
      <c r="G302" s="34">
        <f t="shared" ref="G302" si="210">G267+G271+G281+G286+G294+G301</f>
        <v>124.42</v>
      </c>
      <c r="H302" s="34">
        <f t="shared" ref="H302" si="211">H267+H271+H281+H286+H294+H301</f>
        <v>130.97000000000003</v>
      </c>
      <c r="I302" s="34">
        <f t="shared" ref="I302" si="212">I267+I271+I281+I286+I294+I301</f>
        <v>731.18</v>
      </c>
      <c r="J302" s="34">
        <f t="shared" ref="J302" si="213">J267+J271+J281+J286+J294+J301</f>
        <v>4018.34</v>
      </c>
      <c r="K302" s="35"/>
      <c r="L302" s="34">
        <f t="shared" ref="L302" ca="1" si="214">L267+L271+L281+L286+L294+L301</f>
        <v>0</v>
      </c>
    </row>
    <row r="303" spans="1:12" ht="14.4">
      <c r="A303" s="22">
        <v>2</v>
      </c>
      <c r="B303" s="23">
        <v>8</v>
      </c>
      <c r="C303" s="24" t="s">
        <v>19</v>
      </c>
      <c r="D303" s="5" t="s">
        <v>20</v>
      </c>
      <c r="E303" s="47" t="s">
        <v>65</v>
      </c>
      <c r="F303" s="48">
        <v>250</v>
      </c>
      <c r="G303" s="48">
        <v>6.03</v>
      </c>
      <c r="H303" s="48">
        <v>0.31</v>
      </c>
      <c r="I303" s="48">
        <v>42.23</v>
      </c>
      <c r="J303" s="48">
        <v>225</v>
      </c>
      <c r="K303" s="49">
        <v>181</v>
      </c>
      <c r="L303" s="48">
        <v>27.66</v>
      </c>
    </row>
    <row r="304" spans="1:12" ht="14.4">
      <c r="A304" s="25"/>
      <c r="B304" s="16"/>
      <c r="C304" s="11"/>
      <c r="D304" s="6"/>
      <c r="E304" s="50" t="s">
        <v>63</v>
      </c>
      <c r="F304" s="51">
        <v>55</v>
      </c>
      <c r="G304" s="51">
        <v>30.69</v>
      </c>
      <c r="H304" s="51">
        <v>23.22</v>
      </c>
      <c r="I304" s="51">
        <v>58.8</v>
      </c>
      <c r="J304" s="51">
        <v>567</v>
      </c>
      <c r="K304" s="52">
        <v>223</v>
      </c>
      <c r="L304" s="51">
        <v>70.349999999999994</v>
      </c>
    </row>
    <row r="305" spans="1:12" ht="14.4">
      <c r="A305" s="25"/>
      <c r="B305" s="16"/>
      <c r="C305" s="11"/>
      <c r="D305" s="7" t="s">
        <v>21</v>
      </c>
      <c r="E305" s="50" t="s">
        <v>70</v>
      </c>
      <c r="F305" s="51">
        <v>200</v>
      </c>
      <c r="G305" s="51">
        <v>7.0000000000000007E-2</v>
      </c>
      <c r="H305" s="51">
        <v>0</v>
      </c>
      <c r="I305" s="51">
        <v>15.31</v>
      </c>
      <c r="J305" s="51">
        <v>61.62</v>
      </c>
      <c r="K305" s="52">
        <v>377</v>
      </c>
      <c r="L305" s="51">
        <v>5.0199999999999996</v>
      </c>
    </row>
    <row r="306" spans="1:12" ht="14.4">
      <c r="A306" s="25"/>
      <c r="B306" s="16"/>
      <c r="C306" s="11"/>
      <c r="D306" s="7" t="s">
        <v>22</v>
      </c>
      <c r="E306" s="50" t="s">
        <v>50</v>
      </c>
      <c r="F306" s="51">
        <v>100</v>
      </c>
      <c r="G306" s="51">
        <v>7.6</v>
      </c>
      <c r="H306" s="51">
        <v>6</v>
      </c>
      <c r="I306" s="51">
        <v>99.6</v>
      </c>
      <c r="J306" s="51">
        <v>262</v>
      </c>
      <c r="K306" s="52"/>
      <c r="L306" s="51">
        <v>8.42</v>
      </c>
    </row>
    <row r="307" spans="1:12" ht="14.4">
      <c r="A307" s="25"/>
      <c r="B307" s="16"/>
      <c r="C307" s="11"/>
      <c r="D307" s="7"/>
      <c r="E307" s="50"/>
      <c r="F307" s="51"/>
      <c r="G307" s="51"/>
      <c r="H307" s="51"/>
      <c r="I307" s="51"/>
      <c r="J307" s="51"/>
      <c r="K307" s="52"/>
      <c r="L307" s="51"/>
    </row>
    <row r="308" spans="1:12" ht="14.4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6"/>
      <c r="B310" s="18"/>
      <c r="C310" s="8"/>
      <c r="D310" s="19" t="s">
        <v>38</v>
      </c>
      <c r="E310" s="9"/>
      <c r="F310" s="21">
        <f>SUM(F303:F309)</f>
        <v>605</v>
      </c>
      <c r="G310" s="21">
        <f t="shared" ref="G310" si="215">SUM(G303:G309)</f>
        <v>44.39</v>
      </c>
      <c r="H310" s="21">
        <f t="shared" ref="H310" si="216">SUM(H303:H309)</f>
        <v>29.529999999999998</v>
      </c>
      <c r="I310" s="21">
        <f t="shared" ref="I310" si="217">SUM(I303:I309)</f>
        <v>215.94</v>
      </c>
      <c r="J310" s="21">
        <f t="shared" ref="J310" si="218">SUM(J303:J309)</f>
        <v>1115.6199999999999</v>
      </c>
      <c r="K310" s="27"/>
      <c r="L310" s="21">
        <f t="shared" ref="L310:L352" si="219">SUM(L303:L309)</f>
        <v>111.44999999999999</v>
      </c>
    </row>
    <row r="311" spans="1:12" ht="14.4">
      <c r="A311" s="28">
        <f>A303</f>
        <v>2</v>
      </c>
      <c r="B311" s="14">
        <v>8</v>
      </c>
      <c r="C311" s="10" t="s">
        <v>24</v>
      </c>
      <c r="D311" s="12" t="s">
        <v>23</v>
      </c>
      <c r="E311" s="50" t="s">
        <v>68</v>
      </c>
      <c r="F311" s="51">
        <v>250</v>
      </c>
      <c r="G311" s="51">
        <v>1</v>
      </c>
      <c r="H311" s="51">
        <v>0</v>
      </c>
      <c r="I311" s="51">
        <v>24.5</v>
      </c>
      <c r="J311" s="51">
        <v>117.5</v>
      </c>
      <c r="K311" s="52">
        <v>338</v>
      </c>
      <c r="L311" s="51">
        <v>33.380000000000003</v>
      </c>
    </row>
    <row r="312" spans="1:12" ht="14.4">
      <c r="A312" s="25"/>
      <c r="B312" s="16"/>
      <c r="C312" s="11"/>
      <c r="D312" s="6"/>
      <c r="E312" s="50" t="s">
        <v>69</v>
      </c>
      <c r="F312" s="51">
        <v>55</v>
      </c>
      <c r="G312" s="51">
        <v>7.04</v>
      </c>
      <c r="H312" s="51">
        <v>4.33</v>
      </c>
      <c r="I312" s="51">
        <v>19.88</v>
      </c>
      <c r="J312" s="51">
        <v>145.9</v>
      </c>
      <c r="K312" s="52">
        <v>3</v>
      </c>
      <c r="L312" s="51">
        <v>7.93</v>
      </c>
    </row>
    <row r="313" spans="1:12" ht="14.4">
      <c r="A313" s="25"/>
      <c r="B313" s="16"/>
      <c r="C313" s="11"/>
      <c r="D313" s="6" t="s">
        <v>30</v>
      </c>
      <c r="E313" s="50" t="s">
        <v>127</v>
      </c>
      <c r="F313" s="51">
        <v>200</v>
      </c>
      <c r="G313" s="51">
        <v>3.16</v>
      </c>
      <c r="H313" s="51">
        <v>2.67</v>
      </c>
      <c r="I313" s="51">
        <v>15.94</v>
      </c>
      <c r="J313" s="51">
        <v>100.6</v>
      </c>
      <c r="K313" s="52">
        <v>379</v>
      </c>
      <c r="L313" s="51">
        <v>8.36</v>
      </c>
    </row>
    <row r="314" spans="1:12" ht="14.4">
      <c r="A314" s="26"/>
      <c r="B314" s="18"/>
      <c r="C314" s="8"/>
      <c r="D314" s="19" t="s">
        <v>38</v>
      </c>
      <c r="E314" s="9"/>
      <c r="F314" s="21">
        <f>SUM(F311:F313)</f>
        <v>505</v>
      </c>
      <c r="G314" s="21">
        <f t="shared" ref="G314" si="220">SUM(G311:G313)</f>
        <v>11.2</v>
      </c>
      <c r="H314" s="21">
        <f t="shared" ref="H314" si="221">SUM(H311:H313)</f>
        <v>7</v>
      </c>
      <c r="I314" s="21">
        <f t="shared" ref="I314" si="222">SUM(I311:I313)</f>
        <v>60.319999999999993</v>
      </c>
      <c r="J314" s="21">
        <f t="shared" ref="J314" si="223">SUM(J311:J313)</f>
        <v>364</v>
      </c>
      <c r="K314" s="27"/>
      <c r="L314" s="21">
        <f t="shared" ref="L314" ca="1" si="224">SUM(L311:L319)</f>
        <v>0</v>
      </c>
    </row>
    <row r="315" spans="1:12" ht="14.4">
      <c r="A315" s="28">
        <f>A303</f>
        <v>2</v>
      </c>
      <c r="B315" s="14">
        <v>8</v>
      </c>
      <c r="C315" s="10" t="s">
        <v>25</v>
      </c>
      <c r="D315" s="7" t="s">
        <v>26</v>
      </c>
      <c r="E315" s="50" t="s">
        <v>71</v>
      </c>
      <c r="F315" s="51">
        <v>120</v>
      </c>
      <c r="G315" s="51">
        <v>1.2</v>
      </c>
      <c r="H315" s="51">
        <v>7.59</v>
      </c>
      <c r="I315" s="51">
        <v>4.72</v>
      </c>
      <c r="J315" s="51">
        <v>88.37</v>
      </c>
      <c r="K315" s="52">
        <v>24</v>
      </c>
      <c r="L315" s="51">
        <v>10.220000000000001</v>
      </c>
    </row>
    <row r="316" spans="1:12" ht="14.4">
      <c r="A316" s="25"/>
      <c r="B316" s="16"/>
      <c r="C316" s="11"/>
      <c r="D316" s="7" t="s">
        <v>27</v>
      </c>
      <c r="E316" s="50" t="s">
        <v>128</v>
      </c>
      <c r="F316" s="51">
        <v>400</v>
      </c>
      <c r="G316" s="51">
        <v>2.2799999999999998</v>
      </c>
      <c r="H316" s="51">
        <v>7.99</v>
      </c>
      <c r="I316" s="51">
        <v>12.97</v>
      </c>
      <c r="J316" s="51">
        <v>133.30000000000001</v>
      </c>
      <c r="K316" s="52">
        <v>82</v>
      </c>
      <c r="L316" s="51">
        <v>33.32</v>
      </c>
    </row>
    <row r="317" spans="1:12" ht="14.4">
      <c r="A317" s="25"/>
      <c r="B317" s="16"/>
      <c r="C317" s="11"/>
      <c r="D317" s="7" t="s">
        <v>28</v>
      </c>
      <c r="E317" s="50" t="s">
        <v>129</v>
      </c>
      <c r="F317" s="51">
        <v>250</v>
      </c>
      <c r="G317" s="51">
        <v>18.600000000000001</v>
      </c>
      <c r="H317" s="51">
        <v>43.5</v>
      </c>
      <c r="I317" s="51">
        <v>24.6</v>
      </c>
      <c r="J317" s="51">
        <v>573</v>
      </c>
      <c r="K317" s="52">
        <v>259</v>
      </c>
      <c r="L317" s="51">
        <v>46.6</v>
      </c>
    </row>
    <row r="318" spans="1:12" ht="14.4">
      <c r="A318" s="25"/>
      <c r="B318" s="16"/>
      <c r="C318" s="11"/>
      <c r="D318" s="7" t="s">
        <v>29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7" t="s">
        <v>30</v>
      </c>
      <c r="E319" s="50" t="s">
        <v>60</v>
      </c>
      <c r="F319" s="51">
        <v>200</v>
      </c>
      <c r="G319" s="51">
        <v>0.56000000000000005</v>
      </c>
      <c r="H319" s="51">
        <v>0</v>
      </c>
      <c r="I319" s="51">
        <v>27.89</v>
      </c>
      <c r="J319" s="51">
        <v>113.79</v>
      </c>
      <c r="K319" s="52">
        <v>349</v>
      </c>
      <c r="L319" s="51">
        <v>4.05</v>
      </c>
    </row>
    <row r="320" spans="1:12" ht="14.4">
      <c r="A320" s="25"/>
      <c r="B320" s="16"/>
      <c r="C320" s="11"/>
      <c r="D320" s="7" t="s">
        <v>31</v>
      </c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7" t="s">
        <v>32</v>
      </c>
      <c r="E321" s="50" t="s">
        <v>58</v>
      </c>
      <c r="F321" s="51">
        <v>150</v>
      </c>
      <c r="G321" s="51">
        <v>6.5</v>
      </c>
      <c r="H321" s="51">
        <v>1.2</v>
      </c>
      <c r="I321" s="51">
        <v>65.599999999999994</v>
      </c>
      <c r="J321" s="51">
        <v>160</v>
      </c>
      <c r="K321" s="52"/>
      <c r="L321" s="51">
        <v>7.37</v>
      </c>
    </row>
    <row r="322" spans="1:12" ht="14.4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6"/>
      <c r="B324" s="18"/>
      <c r="C324" s="8"/>
      <c r="D324" s="19" t="s">
        <v>38</v>
      </c>
      <c r="E324" s="9"/>
      <c r="F324" s="21">
        <f>SUM(F315:F323)</f>
        <v>1120</v>
      </c>
      <c r="G324" s="21">
        <f t="shared" ref="G324" si="225">SUM(G315:G323)</f>
        <v>29.14</v>
      </c>
      <c r="H324" s="21">
        <f t="shared" ref="H324" si="226">SUM(H315:H323)</f>
        <v>60.28</v>
      </c>
      <c r="I324" s="21">
        <f t="shared" ref="I324" si="227">SUM(I315:I323)</f>
        <v>135.78</v>
      </c>
      <c r="J324" s="21">
        <f t="shared" ref="J324" si="228">SUM(J315:J323)</f>
        <v>1068.46</v>
      </c>
      <c r="K324" s="27"/>
      <c r="L324" s="21">
        <f t="shared" ref="L324" ca="1" si="229">SUM(L321:L329)</f>
        <v>0</v>
      </c>
    </row>
    <row r="325" spans="1:12" ht="14.4">
      <c r="A325" s="28">
        <f>A303</f>
        <v>2</v>
      </c>
      <c r="B325" s="14">
        <f>B303</f>
        <v>8</v>
      </c>
      <c r="C325" s="10" t="s">
        <v>33</v>
      </c>
      <c r="D325" s="12" t="s">
        <v>130</v>
      </c>
      <c r="E325" s="50" t="s">
        <v>73</v>
      </c>
      <c r="F325" s="51">
        <v>60</v>
      </c>
      <c r="G325" s="51">
        <v>2.5499999999999998</v>
      </c>
      <c r="H325" s="51">
        <v>3.39</v>
      </c>
      <c r="I325" s="51">
        <v>4.62</v>
      </c>
      <c r="J325" s="51">
        <v>124.35</v>
      </c>
      <c r="K325" s="52">
        <v>452</v>
      </c>
      <c r="L325" s="51">
        <v>8.25</v>
      </c>
    </row>
    <row r="326" spans="1:12" ht="14.4">
      <c r="A326" s="25"/>
      <c r="B326" s="16"/>
      <c r="C326" s="11"/>
      <c r="D326" s="12" t="s">
        <v>30</v>
      </c>
      <c r="E326" s="50" t="s">
        <v>57</v>
      </c>
      <c r="F326" s="51">
        <v>200</v>
      </c>
      <c r="G326" s="51">
        <v>0</v>
      </c>
      <c r="H326" s="51">
        <v>0</v>
      </c>
      <c r="I326" s="51">
        <v>47.5</v>
      </c>
      <c r="J326" s="51">
        <v>200</v>
      </c>
      <c r="K326" s="52">
        <v>389</v>
      </c>
      <c r="L326" s="51">
        <v>8.15</v>
      </c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SUM(F325:F328)</f>
        <v>260</v>
      </c>
      <c r="G329" s="21">
        <f t="shared" ref="G329" si="230">SUM(G325:G328)</f>
        <v>2.5499999999999998</v>
      </c>
      <c r="H329" s="21">
        <f t="shared" ref="H329" si="231">SUM(H325:H328)</f>
        <v>3.39</v>
      </c>
      <c r="I329" s="21">
        <f t="shared" ref="I329" si="232">SUM(I325:I328)</f>
        <v>52.12</v>
      </c>
      <c r="J329" s="21">
        <f t="shared" ref="J329" si="233">SUM(J325:J328)</f>
        <v>324.35000000000002</v>
      </c>
      <c r="K329" s="27"/>
      <c r="L329" s="21">
        <f t="shared" ref="L329" ca="1" si="234">SUM(L322:L328)</f>
        <v>0</v>
      </c>
    </row>
    <row r="330" spans="1:12" ht="14.4">
      <c r="A330" s="28">
        <f>A303</f>
        <v>2</v>
      </c>
      <c r="B330" s="14">
        <f>B303</f>
        <v>8</v>
      </c>
      <c r="C330" s="10" t="s">
        <v>35</v>
      </c>
      <c r="D330" s="7" t="s">
        <v>26</v>
      </c>
      <c r="E330" s="50" t="s">
        <v>110</v>
      </c>
      <c r="F330" s="51">
        <v>100</v>
      </c>
      <c r="G330" s="51">
        <v>1.7</v>
      </c>
      <c r="H330" s="51">
        <v>9</v>
      </c>
      <c r="I330" s="51">
        <v>9</v>
      </c>
      <c r="J330" s="51">
        <v>136</v>
      </c>
      <c r="K330" s="52">
        <v>74</v>
      </c>
      <c r="L330" s="51">
        <v>25</v>
      </c>
    </row>
    <row r="331" spans="1:12" ht="14.4">
      <c r="A331" s="25"/>
      <c r="B331" s="16"/>
      <c r="C331" s="11"/>
      <c r="D331" s="7" t="s">
        <v>132</v>
      </c>
      <c r="E331" s="50" t="s">
        <v>92</v>
      </c>
      <c r="F331" s="51">
        <v>40</v>
      </c>
      <c r="G331" s="51">
        <v>4.4000000000000004</v>
      </c>
      <c r="H331" s="51">
        <v>9.1999999999999993</v>
      </c>
      <c r="I331" s="51">
        <v>0</v>
      </c>
      <c r="J331" s="51">
        <v>100.4</v>
      </c>
      <c r="K331" s="52">
        <v>243</v>
      </c>
      <c r="L331" s="51">
        <v>11.48</v>
      </c>
    </row>
    <row r="332" spans="1:12" ht="14.4">
      <c r="A332" s="25"/>
      <c r="B332" s="16"/>
      <c r="C332" s="11"/>
      <c r="D332" s="7" t="s">
        <v>29</v>
      </c>
      <c r="E332" s="50" t="s">
        <v>131</v>
      </c>
      <c r="F332" s="51">
        <v>200</v>
      </c>
      <c r="G332" s="51">
        <v>11.31</v>
      </c>
      <c r="H332" s="51">
        <v>6.96</v>
      </c>
      <c r="I332" s="51">
        <v>46.47</v>
      </c>
      <c r="J332" s="51">
        <v>290</v>
      </c>
      <c r="K332" s="52">
        <v>171</v>
      </c>
      <c r="L332" s="51">
        <v>25</v>
      </c>
    </row>
    <row r="333" spans="1:12" ht="14.4">
      <c r="A333" s="25"/>
      <c r="B333" s="16"/>
      <c r="C333" s="11"/>
      <c r="D333" s="7" t="s">
        <v>34</v>
      </c>
      <c r="E333" s="50" t="s">
        <v>93</v>
      </c>
      <c r="F333" s="51">
        <v>150</v>
      </c>
      <c r="G333" s="51">
        <v>7.2</v>
      </c>
      <c r="H333" s="51">
        <v>2.92</v>
      </c>
      <c r="I333" s="51">
        <v>69.45</v>
      </c>
      <c r="J333" s="51">
        <v>332.5</v>
      </c>
      <c r="K333" s="52">
        <v>406</v>
      </c>
      <c r="L333" s="51">
        <v>11.76</v>
      </c>
    </row>
    <row r="334" spans="1:12" ht="14.4">
      <c r="A334" s="25"/>
      <c r="B334" s="16"/>
      <c r="C334" s="11"/>
      <c r="D334" s="6" t="s">
        <v>30</v>
      </c>
      <c r="E334" s="50" t="s">
        <v>64</v>
      </c>
      <c r="F334" s="51">
        <v>200</v>
      </c>
      <c r="G334" s="51">
        <v>7.0000000000000007E-2</v>
      </c>
      <c r="H334" s="51">
        <v>0</v>
      </c>
      <c r="I334" s="51">
        <v>15</v>
      </c>
      <c r="J334" s="51">
        <v>60</v>
      </c>
      <c r="K334" s="52">
        <v>376</v>
      </c>
      <c r="L334" s="51">
        <v>2.2200000000000002</v>
      </c>
    </row>
    <row r="335" spans="1:12" ht="14.4">
      <c r="A335" s="25"/>
      <c r="B335" s="16"/>
      <c r="C335" s="11"/>
      <c r="D335" s="6" t="s">
        <v>22</v>
      </c>
      <c r="E335" s="50" t="s">
        <v>77</v>
      </c>
      <c r="F335" s="51">
        <v>60</v>
      </c>
      <c r="G335" s="51">
        <v>4.5599999999999996</v>
      </c>
      <c r="H335" s="51">
        <v>0.54</v>
      </c>
      <c r="I335" s="51">
        <v>29.82</v>
      </c>
      <c r="J335" s="51">
        <v>135.6</v>
      </c>
      <c r="K335" s="52">
        <v>376</v>
      </c>
      <c r="L335" s="51">
        <v>3.36</v>
      </c>
    </row>
    <row r="336" spans="1:12" ht="14.4">
      <c r="A336" s="26"/>
      <c r="B336" s="18"/>
      <c r="C336" s="8"/>
      <c r="D336" s="19" t="s">
        <v>38</v>
      </c>
      <c r="E336" s="9"/>
      <c r="F336" s="21">
        <f>SUM(F330:F335)</f>
        <v>750</v>
      </c>
      <c r="G336" s="21">
        <f t="shared" ref="G336" si="235">SUM(G330:G335)</f>
        <v>29.24</v>
      </c>
      <c r="H336" s="21">
        <f t="shared" ref="H336" si="236">SUM(H330:H335)</f>
        <v>28.619999999999997</v>
      </c>
      <c r="I336" s="21">
        <f t="shared" ref="I336" si="237">SUM(I330:I335)</f>
        <v>169.74</v>
      </c>
      <c r="J336" s="21">
        <f t="shared" ref="J336" si="238">SUM(J330:J335)</f>
        <v>1054.5</v>
      </c>
      <c r="K336" s="27"/>
      <c r="L336" s="21">
        <f t="shared" ref="L336" ca="1" si="239">SUM(L330:L338)</f>
        <v>0</v>
      </c>
    </row>
    <row r="337" spans="1:12" ht="14.4">
      <c r="A337" s="28">
        <f>A303</f>
        <v>2</v>
      </c>
      <c r="B337" s="14">
        <f>B303</f>
        <v>8</v>
      </c>
      <c r="C337" s="10" t="s">
        <v>36</v>
      </c>
      <c r="D337" s="12" t="s">
        <v>37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12" t="s">
        <v>34</v>
      </c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12" t="s">
        <v>30</v>
      </c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5"/>
      <c r="B340" s="16"/>
      <c r="C340" s="11"/>
      <c r="D340" s="12" t="s">
        <v>23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25"/>
      <c r="B342" s="16"/>
      <c r="C342" s="11"/>
      <c r="D342" s="6"/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26"/>
      <c r="B343" s="18"/>
      <c r="C343" s="8"/>
      <c r="D343" s="20" t="s">
        <v>38</v>
      </c>
      <c r="E343" s="9"/>
      <c r="F343" s="21">
        <f>SUM(F337:F342)</f>
        <v>0</v>
      </c>
      <c r="G343" s="21">
        <f t="shared" ref="G343" si="240">SUM(G337:G342)</f>
        <v>0</v>
      </c>
      <c r="H343" s="21">
        <f t="shared" ref="H343" si="241">SUM(H337:H342)</f>
        <v>0</v>
      </c>
      <c r="I343" s="21">
        <f t="shared" ref="I343" si="242">SUM(I337:I342)</f>
        <v>0</v>
      </c>
      <c r="J343" s="21">
        <f t="shared" ref="J343" si="243">SUM(J337:J342)</f>
        <v>0</v>
      </c>
      <c r="K343" s="27"/>
      <c r="L343" s="21">
        <f t="shared" ref="L343" ca="1" si="244">SUM(L337:L345)</f>
        <v>0</v>
      </c>
    </row>
    <row r="344" spans="1:12" ht="15.75" customHeight="1" thickBot="1">
      <c r="A344" s="31">
        <f>A303</f>
        <v>2</v>
      </c>
      <c r="B344" s="32">
        <f>B303</f>
        <v>8</v>
      </c>
      <c r="C344" s="64" t="s">
        <v>4</v>
      </c>
      <c r="D344" s="65"/>
      <c r="E344" s="33"/>
      <c r="F344" s="34">
        <f>F310+F314+F324+F329+F336+F343</f>
        <v>3240</v>
      </c>
      <c r="G344" s="34">
        <f t="shared" ref="G344" si="245">G310+G314+G324+G329+G336+G343</f>
        <v>116.52</v>
      </c>
      <c r="H344" s="34">
        <f t="shared" ref="H344" si="246">H310+H314+H324+H329+H336+H343</f>
        <v>128.82</v>
      </c>
      <c r="I344" s="34">
        <f t="shared" ref="I344" si="247">I310+I314+I324+I329+I336+I343</f>
        <v>633.9</v>
      </c>
      <c r="J344" s="34">
        <f t="shared" ref="J344" si="248">J310+J314+J324+J329+J336+J343</f>
        <v>3926.93</v>
      </c>
      <c r="K344" s="35"/>
      <c r="L344" s="34">
        <f t="shared" ref="L344" ca="1" si="249">L310+L314+L324+L329+L336+L343</f>
        <v>0</v>
      </c>
    </row>
    <row r="345" spans="1:12" ht="14.4">
      <c r="A345" s="15">
        <v>2</v>
      </c>
      <c r="B345" s="16">
        <v>9</v>
      </c>
      <c r="C345" s="24" t="s">
        <v>19</v>
      </c>
      <c r="D345" s="5" t="s">
        <v>20</v>
      </c>
      <c r="E345" s="47" t="s">
        <v>46</v>
      </c>
      <c r="F345" s="48">
        <v>300</v>
      </c>
      <c r="G345" s="48">
        <v>12.8</v>
      </c>
      <c r="H345" s="48">
        <v>16.55</v>
      </c>
      <c r="I345" s="48">
        <v>81.53</v>
      </c>
      <c r="J345" s="48">
        <v>525.5</v>
      </c>
      <c r="K345" s="49">
        <v>182</v>
      </c>
      <c r="L345" s="48">
        <v>35.85</v>
      </c>
    </row>
    <row r="346" spans="1:12" ht="14.4">
      <c r="A346" s="15"/>
      <c r="B346" s="16"/>
      <c r="C346" s="11"/>
      <c r="D346" s="6"/>
      <c r="E346" s="50" t="s">
        <v>47</v>
      </c>
      <c r="F346" s="51">
        <v>20</v>
      </c>
      <c r="G346" s="51">
        <v>0.2</v>
      </c>
      <c r="H346" s="51">
        <v>14.5</v>
      </c>
      <c r="I346" s="51">
        <v>0.28000000000000003</v>
      </c>
      <c r="J346" s="51">
        <v>132.19999999999999</v>
      </c>
      <c r="K346" s="52">
        <v>14</v>
      </c>
      <c r="L346" s="51">
        <v>17.2</v>
      </c>
    </row>
    <row r="347" spans="1:12" ht="14.4">
      <c r="A347" s="15"/>
      <c r="B347" s="16"/>
      <c r="C347" s="11"/>
      <c r="D347" s="7"/>
      <c r="E347" s="50" t="s">
        <v>48</v>
      </c>
      <c r="F347" s="51">
        <v>15</v>
      </c>
      <c r="G347" s="51">
        <v>4</v>
      </c>
      <c r="H347" s="51">
        <v>3.97</v>
      </c>
      <c r="I347" s="51">
        <v>0</v>
      </c>
      <c r="J347" s="51">
        <v>55.5</v>
      </c>
      <c r="K347" s="52">
        <v>15</v>
      </c>
      <c r="L347" s="51">
        <v>5.49</v>
      </c>
    </row>
    <row r="348" spans="1:12" ht="14.4">
      <c r="A348" s="15"/>
      <c r="B348" s="16"/>
      <c r="C348" s="11"/>
      <c r="D348" s="7" t="s">
        <v>21</v>
      </c>
      <c r="E348" s="50" t="s">
        <v>67</v>
      </c>
      <c r="F348" s="51">
        <v>200</v>
      </c>
      <c r="G348" s="51">
        <v>4.07</v>
      </c>
      <c r="H348" s="51">
        <v>3.54</v>
      </c>
      <c r="I348" s="51">
        <v>17.57</v>
      </c>
      <c r="J348" s="51">
        <v>118.6</v>
      </c>
      <c r="K348" s="52">
        <v>382</v>
      </c>
      <c r="L348" s="51">
        <v>9.7799999999999994</v>
      </c>
    </row>
    <row r="349" spans="1:12" ht="14.4">
      <c r="A349" s="15"/>
      <c r="B349" s="16"/>
      <c r="C349" s="11"/>
      <c r="D349" s="7" t="s">
        <v>22</v>
      </c>
      <c r="E349" s="50" t="s">
        <v>50</v>
      </c>
      <c r="F349" s="51">
        <v>100</v>
      </c>
      <c r="G349" s="51">
        <v>7.6</v>
      </c>
      <c r="H349" s="51">
        <v>6.9</v>
      </c>
      <c r="I349" s="51">
        <v>99.6</v>
      </c>
      <c r="J349" s="51">
        <v>262</v>
      </c>
      <c r="K349" s="52"/>
      <c r="L349" s="51">
        <v>8.42</v>
      </c>
    </row>
    <row r="350" spans="1:12" ht="14.4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7"/>
      <c r="B352" s="18"/>
      <c r="C352" s="8"/>
      <c r="D352" s="19" t="s">
        <v>38</v>
      </c>
      <c r="E352" s="9"/>
      <c r="F352" s="21">
        <f>SUM(F345:F351)</f>
        <v>635</v>
      </c>
      <c r="G352" s="21">
        <f t="shared" ref="G352" si="250">SUM(G345:G351)</f>
        <v>28.67</v>
      </c>
      <c r="H352" s="21">
        <f t="shared" ref="H352" si="251">SUM(H345:H351)</f>
        <v>45.46</v>
      </c>
      <c r="I352" s="21">
        <f t="shared" ref="I352" si="252">SUM(I345:I351)</f>
        <v>198.98</v>
      </c>
      <c r="J352" s="21">
        <f t="shared" ref="J352" si="253">SUM(J345:J351)</f>
        <v>1093.8000000000002</v>
      </c>
      <c r="K352" s="27"/>
      <c r="L352" s="21">
        <f t="shared" si="219"/>
        <v>76.739999999999995</v>
      </c>
    </row>
    <row r="353" spans="1:12" ht="14.4">
      <c r="A353" s="14">
        <f>A345</f>
        <v>2</v>
      </c>
      <c r="B353" s="14">
        <v>9</v>
      </c>
      <c r="C353" s="10" t="s">
        <v>24</v>
      </c>
      <c r="D353" s="12" t="s">
        <v>23</v>
      </c>
      <c r="E353" s="50" t="s">
        <v>68</v>
      </c>
      <c r="F353" s="51">
        <v>250</v>
      </c>
      <c r="G353" s="51">
        <v>1</v>
      </c>
      <c r="H353" s="51">
        <v>0</v>
      </c>
      <c r="I353" s="51">
        <v>24.5</v>
      </c>
      <c r="J353" s="51">
        <v>117.5</v>
      </c>
      <c r="K353" s="52">
        <v>338</v>
      </c>
      <c r="L353" s="51">
        <v>33.380000000000003</v>
      </c>
    </row>
    <row r="354" spans="1:12" ht="14.4">
      <c r="A354" s="15"/>
      <c r="B354" s="16"/>
      <c r="C354" s="11"/>
      <c r="D354" s="6"/>
      <c r="E354" s="50" t="s">
        <v>66</v>
      </c>
      <c r="F354" s="51">
        <v>1</v>
      </c>
      <c r="G354" s="51">
        <v>5.08</v>
      </c>
      <c r="H354" s="51">
        <v>4.5999999999999996</v>
      </c>
      <c r="I354" s="51">
        <v>0.28000000000000003</v>
      </c>
      <c r="J354" s="51">
        <v>63</v>
      </c>
      <c r="K354" s="52">
        <v>209</v>
      </c>
      <c r="L354" s="51">
        <v>6</v>
      </c>
    </row>
    <row r="355" spans="1:12" ht="14.4">
      <c r="A355" s="15"/>
      <c r="B355" s="16"/>
      <c r="C355" s="11"/>
      <c r="D355" s="6" t="s">
        <v>30</v>
      </c>
      <c r="E355" s="50" t="s">
        <v>70</v>
      </c>
      <c r="F355" s="51">
        <v>200</v>
      </c>
      <c r="G355" s="51">
        <v>7.0000000000000007E-2</v>
      </c>
      <c r="H355" s="51">
        <v>0</v>
      </c>
      <c r="I355" s="51">
        <v>15.31</v>
      </c>
      <c r="J355" s="51">
        <v>61.62</v>
      </c>
      <c r="K355" s="52">
        <v>377</v>
      </c>
      <c r="L355" s="51">
        <v>4.2300000000000004</v>
      </c>
    </row>
    <row r="356" spans="1:12" ht="14.4">
      <c r="A356" s="15"/>
      <c r="B356" s="16"/>
      <c r="C356" s="11"/>
      <c r="D356" s="6" t="s">
        <v>22</v>
      </c>
      <c r="E356" s="50" t="s">
        <v>133</v>
      </c>
      <c r="F356" s="51">
        <v>40</v>
      </c>
      <c r="G356" s="51">
        <v>3.04</v>
      </c>
      <c r="H356" s="51">
        <v>0.36</v>
      </c>
      <c r="I356" s="51">
        <v>19.88</v>
      </c>
      <c r="J356" s="51">
        <v>90.4</v>
      </c>
      <c r="K356" s="52"/>
      <c r="L356" s="51">
        <v>2.44</v>
      </c>
    </row>
    <row r="357" spans="1:12" ht="14.4">
      <c r="A357" s="17"/>
      <c r="B357" s="18"/>
      <c r="C357" s="8"/>
      <c r="D357" s="19" t="s">
        <v>38</v>
      </c>
      <c r="E357" s="9"/>
      <c r="F357" s="21">
        <f>SUM(F353:F356)</f>
        <v>491</v>
      </c>
      <c r="G357" s="21">
        <f t="shared" ref="G357" si="254">SUM(G353:G356)</f>
        <v>9.1900000000000013</v>
      </c>
      <c r="H357" s="21">
        <f t="shared" ref="H357" si="255">SUM(H353:H356)</f>
        <v>4.96</v>
      </c>
      <c r="I357" s="21">
        <f t="shared" ref="I357" si="256">SUM(I353:I356)</f>
        <v>59.97</v>
      </c>
      <c r="J357" s="21">
        <f t="shared" ref="J357" si="257">SUM(J353:J356)</f>
        <v>332.52</v>
      </c>
      <c r="K357" s="27"/>
      <c r="L357" s="21">
        <f t="shared" ref="L357" ca="1" si="258">SUM(L353:L362)</f>
        <v>0</v>
      </c>
    </row>
    <row r="358" spans="1:12" ht="14.4">
      <c r="A358" s="14">
        <f>A345</f>
        <v>2</v>
      </c>
      <c r="B358" s="14">
        <f>B345</f>
        <v>9</v>
      </c>
      <c r="C358" s="10" t="s">
        <v>25</v>
      </c>
      <c r="D358" s="7" t="s">
        <v>26</v>
      </c>
      <c r="E358" s="50" t="s">
        <v>88</v>
      </c>
      <c r="F358" s="51">
        <v>150</v>
      </c>
      <c r="G358" s="51">
        <v>2.4</v>
      </c>
      <c r="H358" s="51">
        <v>6.15</v>
      </c>
      <c r="I358" s="51">
        <v>10.8</v>
      </c>
      <c r="J358" s="51">
        <v>109.35</v>
      </c>
      <c r="K358" s="52">
        <v>53</v>
      </c>
      <c r="L358" s="51">
        <v>11.29</v>
      </c>
    </row>
    <row r="359" spans="1:12" ht="14.4">
      <c r="A359" s="15"/>
      <c r="B359" s="16"/>
      <c r="C359" s="11"/>
      <c r="D359" s="7" t="s">
        <v>27</v>
      </c>
      <c r="E359" s="50" t="s">
        <v>134</v>
      </c>
      <c r="F359" s="51">
        <v>400</v>
      </c>
      <c r="G359" s="51">
        <v>2.8</v>
      </c>
      <c r="H359" s="51">
        <v>6.5</v>
      </c>
      <c r="I359" s="51">
        <v>10.6</v>
      </c>
      <c r="J359" s="51">
        <v>115</v>
      </c>
      <c r="K359" s="52">
        <v>88</v>
      </c>
      <c r="L359" s="51">
        <v>33.54</v>
      </c>
    </row>
    <row r="360" spans="1:12" ht="14.4">
      <c r="A360" s="15"/>
      <c r="B360" s="16"/>
      <c r="C360" s="11"/>
      <c r="D360" s="7" t="s">
        <v>28</v>
      </c>
      <c r="E360" s="50" t="s">
        <v>135</v>
      </c>
      <c r="F360" s="51">
        <v>100</v>
      </c>
      <c r="G360" s="51">
        <v>9.16</v>
      </c>
      <c r="H360" s="51">
        <v>10.83</v>
      </c>
      <c r="I360" s="51">
        <v>9.44</v>
      </c>
      <c r="J360" s="51">
        <v>196.14</v>
      </c>
      <c r="K360" s="52">
        <v>279</v>
      </c>
      <c r="L360" s="51">
        <v>39.56</v>
      </c>
    </row>
    <row r="361" spans="1:12" ht="14.4">
      <c r="A361" s="15"/>
      <c r="B361" s="16"/>
      <c r="C361" s="11"/>
      <c r="D361" s="7" t="s">
        <v>29</v>
      </c>
      <c r="E361" s="50" t="s">
        <v>72</v>
      </c>
      <c r="F361" s="51">
        <v>200</v>
      </c>
      <c r="G361" s="51">
        <v>11.64</v>
      </c>
      <c r="H361" s="51">
        <v>7.24</v>
      </c>
      <c r="I361" s="51">
        <v>60</v>
      </c>
      <c r="J361" s="51">
        <v>351.74</v>
      </c>
      <c r="K361" s="52">
        <v>302</v>
      </c>
      <c r="L361" s="51">
        <v>20.98</v>
      </c>
    </row>
    <row r="362" spans="1:12" ht="14.4">
      <c r="A362" s="15"/>
      <c r="B362" s="16"/>
      <c r="C362" s="11"/>
      <c r="D362" s="7" t="s">
        <v>30</v>
      </c>
      <c r="E362" s="50" t="s">
        <v>57</v>
      </c>
      <c r="F362" s="51">
        <v>220</v>
      </c>
      <c r="G362" s="51">
        <v>0</v>
      </c>
      <c r="H362" s="51">
        <v>0</v>
      </c>
      <c r="I362" s="51">
        <v>47.5</v>
      </c>
      <c r="J362" s="51">
        <v>200</v>
      </c>
      <c r="K362" s="52">
        <v>389</v>
      </c>
      <c r="L362" s="51">
        <v>8.15</v>
      </c>
    </row>
    <row r="363" spans="1:12" ht="14.4">
      <c r="A363" s="15"/>
      <c r="B363" s="16"/>
      <c r="C363" s="11"/>
      <c r="D363" s="7" t="s">
        <v>31</v>
      </c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5"/>
      <c r="B364" s="16"/>
      <c r="C364" s="11"/>
      <c r="D364" s="7" t="s">
        <v>32</v>
      </c>
      <c r="E364" s="50" t="s">
        <v>58</v>
      </c>
      <c r="F364" s="51">
        <v>150</v>
      </c>
      <c r="G364" s="51">
        <v>6.5</v>
      </c>
      <c r="H364" s="51">
        <v>1.2</v>
      </c>
      <c r="I364" s="51">
        <v>65.599999999999994</v>
      </c>
      <c r="J364" s="51">
        <v>160</v>
      </c>
      <c r="K364" s="52"/>
      <c r="L364" s="51">
        <v>7.37</v>
      </c>
    </row>
    <row r="365" spans="1:12" ht="14.4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7"/>
      <c r="B367" s="18"/>
      <c r="C367" s="8"/>
      <c r="D367" s="19" t="s">
        <v>38</v>
      </c>
      <c r="E367" s="9"/>
      <c r="F367" s="21">
        <f>SUM(F358:F366)</f>
        <v>1220</v>
      </c>
      <c r="G367" s="21">
        <f t="shared" ref="G367" si="259">SUM(G358:G366)</f>
        <v>32.5</v>
      </c>
      <c r="H367" s="21">
        <f t="shared" ref="H367" si="260">SUM(H358:H366)</f>
        <v>31.919999999999998</v>
      </c>
      <c r="I367" s="21">
        <f t="shared" ref="I367" si="261">SUM(I358:I366)</f>
        <v>203.94</v>
      </c>
      <c r="J367" s="21">
        <f t="shared" ref="J367" si="262">SUM(J358:J366)</f>
        <v>1132.23</v>
      </c>
      <c r="K367" s="27"/>
      <c r="L367" s="21">
        <f t="shared" ref="L367" ca="1" si="263">SUM(L364:L372)</f>
        <v>0</v>
      </c>
    </row>
    <row r="368" spans="1:12" ht="14.4">
      <c r="A368" s="14">
        <f>A345</f>
        <v>2</v>
      </c>
      <c r="B368" s="14">
        <f>B345</f>
        <v>9</v>
      </c>
      <c r="C368" s="10" t="s">
        <v>33</v>
      </c>
      <c r="D368" s="12" t="s">
        <v>74</v>
      </c>
      <c r="E368" s="50" t="s">
        <v>82</v>
      </c>
      <c r="F368" s="51">
        <v>60</v>
      </c>
      <c r="G368" s="51">
        <v>2.5499999999999998</v>
      </c>
      <c r="H368" s="51">
        <v>3.39</v>
      </c>
      <c r="I368" s="51">
        <v>4.62</v>
      </c>
      <c r="J368" s="51">
        <v>124.35</v>
      </c>
      <c r="K368" s="52"/>
      <c r="L368" s="51">
        <v>18</v>
      </c>
    </row>
    <row r="369" spans="1:12" ht="14.4">
      <c r="A369" s="15"/>
      <c r="B369" s="16"/>
      <c r="C369" s="11"/>
      <c r="D369" s="12" t="s">
        <v>30</v>
      </c>
      <c r="E369" s="50" t="s">
        <v>83</v>
      </c>
      <c r="F369" s="51">
        <v>200</v>
      </c>
      <c r="G369" s="51">
        <v>7.0000000000000007E-2</v>
      </c>
      <c r="H369" s="51">
        <v>0</v>
      </c>
      <c r="I369" s="51">
        <v>15</v>
      </c>
      <c r="J369" s="51">
        <v>60</v>
      </c>
      <c r="K369" s="52">
        <v>376</v>
      </c>
      <c r="L369" s="51">
        <v>3.02</v>
      </c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7"/>
      <c r="B372" s="18"/>
      <c r="C372" s="8"/>
      <c r="D372" s="19" t="s">
        <v>38</v>
      </c>
      <c r="E372" s="9"/>
      <c r="F372" s="21">
        <f>SUM(F368:F371)</f>
        <v>260</v>
      </c>
      <c r="G372" s="21">
        <f t="shared" ref="G372" si="264">SUM(G368:G371)</f>
        <v>2.6199999999999997</v>
      </c>
      <c r="H372" s="21">
        <f t="shared" ref="H372" si="265">SUM(H368:H371)</f>
        <v>3.39</v>
      </c>
      <c r="I372" s="21">
        <f t="shared" ref="I372" si="266">SUM(I368:I371)</f>
        <v>19.62</v>
      </c>
      <c r="J372" s="21">
        <f t="shared" ref="J372" si="267">SUM(J368:J371)</f>
        <v>184.35</v>
      </c>
      <c r="K372" s="27"/>
      <c r="L372" s="21">
        <f t="shared" ref="L372" ca="1" si="268">SUM(L365:L371)</f>
        <v>0</v>
      </c>
    </row>
    <row r="373" spans="1:12" ht="14.4">
      <c r="A373" s="14">
        <f>A345</f>
        <v>2</v>
      </c>
      <c r="B373" s="14">
        <f>B345</f>
        <v>9</v>
      </c>
      <c r="C373" s="10" t="s">
        <v>35</v>
      </c>
      <c r="D373" s="7" t="s">
        <v>26</v>
      </c>
      <c r="E373" s="50" t="s">
        <v>163</v>
      </c>
      <c r="F373" s="51">
        <v>100</v>
      </c>
      <c r="G373" s="51">
        <v>0.8</v>
      </c>
      <c r="H373" s="51">
        <v>0</v>
      </c>
      <c r="I373" s="51">
        <v>1.7</v>
      </c>
      <c r="J373" s="51">
        <v>10</v>
      </c>
      <c r="K373" s="52">
        <v>70</v>
      </c>
      <c r="L373" s="51">
        <v>10.26</v>
      </c>
    </row>
    <row r="374" spans="1:12" ht="14.4">
      <c r="A374" s="15"/>
      <c r="B374" s="16"/>
      <c r="C374" s="11"/>
      <c r="D374" s="7" t="s">
        <v>20</v>
      </c>
      <c r="E374" s="50" t="s">
        <v>61</v>
      </c>
      <c r="F374" s="51">
        <v>100</v>
      </c>
      <c r="G374" s="51">
        <v>15.28</v>
      </c>
      <c r="H374" s="51">
        <v>14.8</v>
      </c>
      <c r="I374" s="51">
        <v>4.4000000000000004</v>
      </c>
      <c r="J374" s="51">
        <v>212</v>
      </c>
      <c r="K374" s="52">
        <v>230</v>
      </c>
      <c r="L374" s="51">
        <v>25.44</v>
      </c>
    </row>
    <row r="375" spans="1:12" ht="14.4">
      <c r="A375" s="15"/>
      <c r="B375" s="16"/>
      <c r="C375" s="11"/>
      <c r="D375" s="7" t="s">
        <v>29</v>
      </c>
      <c r="E375" s="50" t="s">
        <v>62</v>
      </c>
      <c r="F375" s="51">
        <v>200</v>
      </c>
      <c r="G375" s="51">
        <v>4.04</v>
      </c>
      <c r="H375" s="51">
        <v>7.92</v>
      </c>
      <c r="I375" s="51">
        <v>27.98</v>
      </c>
      <c r="J375" s="51">
        <v>210</v>
      </c>
      <c r="K375" s="52">
        <v>310</v>
      </c>
      <c r="L375" s="51">
        <v>18.899999999999999</v>
      </c>
    </row>
    <row r="376" spans="1:12" ht="14.4">
      <c r="A376" s="15"/>
      <c r="B376" s="16"/>
      <c r="C376" s="11"/>
      <c r="D376" s="7" t="s">
        <v>34</v>
      </c>
      <c r="E376" s="50" t="s">
        <v>85</v>
      </c>
      <c r="F376" s="51">
        <v>150</v>
      </c>
      <c r="G376" s="51">
        <v>7.2</v>
      </c>
      <c r="H376" s="51">
        <v>3.1</v>
      </c>
      <c r="I376" s="51">
        <v>59.85</v>
      </c>
      <c r="J376" s="51">
        <v>295</v>
      </c>
      <c r="K376" s="52">
        <v>406</v>
      </c>
      <c r="L376" s="51">
        <v>12.15</v>
      </c>
    </row>
    <row r="377" spans="1:12" ht="14.4">
      <c r="A377" s="15"/>
      <c r="B377" s="16"/>
      <c r="C377" s="11"/>
      <c r="D377" s="6" t="s">
        <v>30</v>
      </c>
      <c r="E377" s="50" t="s">
        <v>49</v>
      </c>
      <c r="F377" s="51">
        <v>200</v>
      </c>
      <c r="G377" s="51">
        <v>1.36</v>
      </c>
      <c r="H377" s="51">
        <v>0</v>
      </c>
      <c r="I377" s="51">
        <v>29.02</v>
      </c>
      <c r="J377" s="51">
        <v>116.19</v>
      </c>
      <c r="K377" s="52">
        <v>274</v>
      </c>
      <c r="L377" s="51">
        <v>4.6900000000000004</v>
      </c>
    </row>
    <row r="378" spans="1:12" ht="14.4">
      <c r="A378" s="15"/>
      <c r="B378" s="16"/>
      <c r="C378" s="11"/>
      <c r="D378" s="6" t="s">
        <v>22</v>
      </c>
      <c r="E378" s="50" t="s">
        <v>77</v>
      </c>
      <c r="F378" s="51">
        <v>60</v>
      </c>
      <c r="G378" s="51">
        <v>4.5599999999999996</v>
      </c>
      <c r="H378" s="51">
        <v>0.54</v>
      </c>
      <c r="I378" s="51">
        <v>29.82</v>
      </c>
      <c r="J378" s="51">
        <v>135.6</v>
      </c>
      <c r="K378" s="52"/>
      <c r="L378" s="51">
        <v>3.66</v>
      </c>
    </row>
    <row r="379" spans="1:12" ht="14.4">
      <c r="A379" s="17"/>
      <c r="B379" s="18"/>
      <c r="C379" s="8"/>
      <c r="D379" s="19" t="s">
        <v>38</v>
      </c>
      <c r="E379" s="9"/>
      <c r="F379" s="21">
        <f>SUM(F373:F378)</f>
        <v>810</v>
      </c>
      <c r="G379" s="21">
        <f t="shared" ref="G379" si="269">SUM(G373:G378)</f>
        <v>33.239999999999995</v>
      </c>
      <c r="H379" s="21">
        <f t="shared" ref="H379" si="270">SUM(H373:H378)</f>
        <v>26.36</v>
      </c>
      <c r="I379" s="21">
        <f t="shared" ref="I379" si="271">SUM(I373:I378)</f>
        <v>152.77000000000001</v>
      </c>
      <c r="J379" s="21">
        <f t="shared" ref="J379" si="272">SUM(J373:J378)</f>
        <v>978.79000000000008</v>
      </c>
      <c r="K379" s="27"/>
      <c r="L379" s="21">
        <f t="shared" ref="L379" ca="1" si="273">SUM(L373:L381)</f>
        <v>0</v>
      </c>
    </row>
    <row r="380" spans="1:12" ht="14.4">
      <c r="A380" s="14">
        <f>A345</f>
        <v>2</v>
      </c>
      <c r="B380" s="14">
        <f>B345</f>
        <v>9</v>
      </c>
      <c r="C380" s="10" t="s">
        <v>36</v>
      </c>
      <c r="D380" s="12" t="s">
        <v>37</v>
      </c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12" t="s">
        <v>34</v>
      </c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5"/>
      <c r="B382" s="16"/>
      <c r="C382" s="11"/>
      <c r="D382" s="12" t="s">
        <v>30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15"/>
      <c r="B383" s="16"/>
      <c r="C383" s="11"/>
      <c r="D383" s="12" t="s">
        <v>23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1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17"/>
      <c r="B386" s="18"/>
      <c r="C386" s="8"/>
      <c r="D386" s="20" t="s">
        <v>38</v>
      </c>
      <c r="E386" s="9"/>
      <c r="F386" s="21">
        <f>SUM(F380:F385)</f>
        <v>0</v>
      </c>
      <c r="G386" s="21">
        <f t="shared" ref="G386" si="274">SUM(G380:G385)</f>
        <v>0</v>
      </c>
      <c r="H386" s="21">
        <f t="shared" ref="H386" si="275">SUM(H380:H385)</f>
        <v>0</v>
      </c>
      <c r="I386" s="21">
        <f t="shared" ref="I386" si="276">SUM(I380:I385)</f>
        <v>0</v>
      </c>
      <c r="J386" s="21">
        <f t="shared" ref="J386" si="277">SUM(J380:J385)</f>
        <v>0</v>
      </c>
      <c r="K386" s="27"/>
      <c r="L386" s="21">
        <f t="shared" ref="L386" ca="1" si="278">SUM(L380:L388)</f>
        <v>0</v>
      </c>
    </row>
    <row r="387" spans="1:12" ht="15.75" customHeight="1" thickBot="1">
      <c r="A387" s="36">
        <f>A345</f>
        <v>2</v>
      </c>
      <c r="B387" s="36">
        <f>B345</f>
        <v>9</v>
      </c>
      <c r="C387" s="64" t="s">
        <v>4</v>
      </c>
      <c r="D387" s="65"/>
      <c r="E387" s="33"/>
      <c r="F387" s="34">
        <f>F352+F357+F367+F372+F379+F386</f>
        <v>3416</v>
      </c>
      <c r="G387" s="34">
        <f t="shared" ref="G387" si="279">G352+G357+G367+G372+G379+G386</f>
        <v>106.22</v>
      </c>
      <c r="H387" s="34">
        <f t="shared" ref="H387" si="280">H352+H357+H367+H372+H379+H386</f>
        <v>112.09</v>
      </c>
      <c r="I387" s="34">
        <f t="shared" ref="I387" si="281">I352+I357+I367+I372+I379+I386</f>
        <v>635.28</v>
      </c>
      <c r="J387" s="34">
        <f t="shared" ref="J387" si="282">J352+J357+J367+J372+J379+J386</f>
        <v>3721.69</v>
      </c>
      <c r="K387" s="35"/>
      <c r="L387" s="34">
        <f t="shared" ref="L387" ca="1" si="283">L352+L357+L367+L372+L379+L386</f>
        <v>0</v>
      </c>
    </row>
    <row r="388" spans="1:12" ht="14.4">
      <c r="A388" s="22">
        <v>2</v>
      </c>
      <c r="B388" s="23">
        <v>10</v>
      </c>
      <c r="C388" s="24" t="s">
        <v>19</v>
      </c>
      <c r="D388" s="5" t="s">
        <v>20</v>
      </c>
      <c r="E388" s="47" t="s">
        <v>136</v>
      </c>
      <c r="F388" s="48">
        <v>300</v>
      </c>
      <c r="G388" s="48">
        <v>7.51</v>
      </c>
      <c r="H388" s="48">
        <v>11.72</v>
      </c>
      <c r="I388" s="48">
        <v>43.03</v>
      </c>
      <c r="J388" s="48">
        <v>325</v>
      </c>
      <c r="K388" s="49">
        <v>182</v>
      </c>
      <c r="L388" s="48">
        <v>29.43</v>
      </c>
    </row>
    <row r="389" spans="1:12" ht="14.4">
      <c r="A389" s="25"/>
      <c r="B389" s="16"/>
      <c r="C389" s="11"/>
      <c r="D389" s="6"/>
      <c r="E389" s="50" t="s">
        <v>47</v>
      </c>
      <c r="F389" s="51">
        <v>20</v>
      </c>
      <c r="G389" s="51">
        <v>0.2</v>
      </c>
      <c r="H389" s="51">
        <v>14.5</v>
      </c>
      <c r="I389" s="51">
        <v>0.28000000000000003</v>
      </c>
      <c r="J389" s="51">
        <v>132.19999999999999</v>
      </c>
      <c r="K389" s="52">
        <v>14</v>
      </c>
      <c r="L389" s="51">
        <v>17.2</v>
      </c>
    </row>
    <row r="390" spans="1:12" ht="14.4">
      <c r="A390" s="25"/>
      <c r="B390" s="16"/>
      <c r="C390" s="11"/>
      <c r="D390" s="7"/>
      <c r="E390" s="50" t="s">
        <v>66</v>
      </c>
      <c r="F390" s="51">
        <v>1</v>
      </c>
      <c r="G390" s="51">
        <v>5.08</v>
      </c>
      <c r="H390" s="51">
        <v>4.5999999999999996</v>
      </c>
      <c r="I390" s="51">
        <v>0.28000000000000003</v>
      </c>
      <c r="J390" s="51">
        <v>63</v>
      </c>
      <c r="K390" s="52">
        <v>209</v>
      </c>
      <c r="L390" s="51">
        <v>6</v>
      </c>
    </row>
    <row r="391" spans="1:12" ht="14.4">
      <c r="A391" s="25"/>
      <c r="B391" s="16"/>
      <c r="C391" s="11"/>
      <c r="D391" s="7" t="s">
        <v>21</v>
      </c>
      <c r="E391" s="50" t="s">
        <v>95</v>
      </c>
      <c r="F391" s="51">
        <v>200</v>
      </c>
      <c r="G391" s="51">
        <v>3.16</v>
      </c>
      <c r="H391" s="51">
        <v>2.67</v>
      </c>
      <c r="I391" s="51">
        <v>15.94</v>
      </c>
      <c r="J391" s="51">
        <v>100.6</v>
      </c>
      <c r="K391" s="52">
        <v>379</v>
      </c>
      <c r="L391" s="51">
        <v>8.36</v>
      </c>
    </row>
    <row r="392" spans="1:12" ht="14.4">
      <c r="A392" s="25"/>
      <c r="B392" s="16"/>
      <c r="C392" s="11"/>
      <c r="D392" s="7" t="s">
        <v>22</v>
      </c>
      <c r="E392" s="50" t="s">
        <v>50</v>
      </c>
      <c r="F392" s="51">
        <v>100</v>
      </c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38</v>
      </c>
      <c r="E395" s="9"/>
      <c r="F395" s="21">
        <f>SUM(F388:F394)</f>
        <v>621</v>
      </c>
      <c r="G395" s="21">
        <f t="shared" ref="G395" si="284">SUM(G388:G394)</f>
        <v>15.95</v>
      </c>
      <c r="H395" s="21">
        <f t="shared" ref="H395" si="285">SUM(H388:H394)</f>
        <v>33.49</v>
      </c>
      <c r="I395" s="21">
        <f t="shared" ref="I395" si="286">SUM(I388:I394)</f>
        <v>59.53</v>
      </c>
      <c r="J395" s="21">
        <f t="shared" ref="J395" si="287">SUM(J388:J394)</f>
        <v>620.80000000000007</v>
      </c>
      <c r="K395" s="27"/>
      <c r="L395" s="21">
        <f t="shared" ref="L395:L437" si="288">SUM(L388:L394)</f>
        <v>60.989999999999995</v>
      </c>
    </row>
    <row r="396" spans="1:12" ht="14.4">
      <c r="A396" s="28">
        <f>A388</f>
        <v>2</v>
      </c>
      <c r="B396" s="14">
        <f>B388</f>
        <v>10</v>
      </c>
      <c r="C396" s="10" t="s">
        <v>24</v>
      </c>
      <c r="D396" s="12" t="s">
        <v>23</v>
      </c>
      <c r="E396" s="50" t="s">
        <v>68</v>
      </c>
      <c r="F396" s="51">
        <v>250</v>
      </c>
      <c r="G396" s="51">
        <v>1</v>
      </c>
      <c r="H396" s="51">
        <v>0</v>
      </c>
      <c r="I396" s="51">
        <v>24.5</v>
      </c>
      <c r="J396" s="51">
        <v>117.5</v>
      </c>
      <c r="K396" s="52">
        <v>338</v>
      </c>
      <c r="L396" s="51">
        <v>33.380000000000003</v>
      </c>
    </row>
    <row r="397" spans="1:12" ht="14.4">
      <c r="A397" s="25"/>
      <c r="B397" s="16"/>
      <c r="C397" s="11"/>
      <c r="D397" s="6" t="s">
        <v>74</v>
      </c>
      <c r="E397" s="50" t="s">
        <v>108</v>
      </c>
      <c r="F397" s="51">
        <v>80</v>
      </c>
      <c r="G397" s="51">
        <v>4</v>
      </c>
      <c r="H397" s="51">
        <v>2.4</v>
      </c>
      <c r="I397" s="51">
        <v>61.2</v>
      </c>
      <c r="J397" s="51">
        <v>278.8</v>
      </c>
      <c r="K397" s="52">
        <v>453</v>
      </c>
      <c r="L397" s="51">
        <v>12.8</v>
      </c>
    </row>
    <row r="398" spans="1:12" ht="14.4">
      <c r="A398" s="25"/>
      <c r="B398" s="16"/>
      <c r="C398" s="11"/>
      <c r="D398" s="6" t="s">
        <v>30</v>
      </c>
      <c r="E398" s="50" t="s">
        <v>57</v>
      </c>
      <c r="F398" s="51">
        <v>200</v>
      </c>
      <c r="G398" s="51">
        <v>0</v>
      </c>
      <c r="H398" s="51">
        <v>0</v>
      </c>
      <c r="I398" s="51">
        <v>25.3</v>
      </c>
      <c r="J398" s="51">
        <v>101.2</v>
      </c>
      <c r="K398" s="52">
        <v>389</v>
      </c>
      <c r="L398" s="51">
        <v>8.15</v>
      </c>
    </row>
    <row r="399" spans="1:12" ht="14.4">
      <c r="A399" s="26"/>
      <c r="B399" s="18"/>
      <c r="C399" s="8"/>
      <c r="D399" s="19" t="s">
        <v>38</v>
      </c>
      <c r="E399" s="9"/>
      <c r="F399" s="21">
        <f>SUM(F396:F398)</f>
        <v>530</v>
      </c>
      <c r="G399" s="21">
        <f t="shared" ref="G399" si="289">SUM(G396:G398)</f>
        <v>5</v>
      </c>
      <c r="H399" s="21">
        <f t="shared" ref="H399" si="290">SUM(H396:H398)</f>
        <v>2.4</v>
      </c>
      <c r="I399" s="21">
        <f t="shared" ref="I399" si="291">SUM(I396:I398)</f>
        <v>111</v>
      </c>
      <c r="J399" s="21">
        <f t="shared" ref="J399" si="292">SUM(J396:J398)</f>
        <v>497.5</v>
      </c>
      <c r="K399" s="27"/>
      <c r="L399" s="21">
        <f t="shared" ref="L399" ca="1" si="293">SUM(L396:L404)</f>
        <v>0</v>
      </c>
    </row>
    <row r="400" spans="1:12" ht="14.4">
      <c r="A400" s="28">
        <f>A388</f>
        <v>2</v>
      </c>
      <c r="B400" s="14">
        <f>B388</f>
        <v>10</v>
      </c>
      <c r="C400" s="10" t="s">
        <v>25</v>
      </c>
      <c r="D400" s="7" t="s">
        <v>26</v>
      </c>
      <c r="E400" s="50" t="s">
        <v>139</v>
      </c>
      <c r="F400" s="51">
        <v>130</v>
      </c>
      <c r="G400" s="51">
        <v>0.93</v>
      </c>
      <c r="H400" s="51">
        <v>7.52</v>
      </c>
      <c r="I400" s="51">
        <v>2.93</v>
      </c>
      <c r="J400" s="51">
        <v>83.25</v>
      </c>
      <c r="K400" s="52">
        <v>20</v>
      </c>
      <c r="L400" s="51">
        <v>11.73</v>
      </c>
    </row>
    <row r="401" spans="1:12" ht="14.4">
      <c r="A401" s="25"/>
      <c r="B401" s="16"/>
      <c r="C401" s="11"/>
      <c r="D401" s="7" t="s">
        <v>27</v>
      </c>
      <c r="E401" s="50" t="s">
        <v>137</v>
      </c>
      <c r="F401" s="51">
        <v>400</v>
      </c>
      <c r="G401" s="51">
        <v>3</v>
      </c>
      <c r="H401" s="51">
        <v>6.8</v>
      </c>
      <c r="I401" s="51">
        <v>8.3000000000000007</v>
      </c>
      <c r="J401" s="51">
        <v>102</v>
      </c>
      <c r="K401" s="52">
        <v>101</v>
      </c>
      <c r="L401" s="51">
        <v>27.95</v>
      </c>
    </row>
    <row r="402" spans="1:12" ht="14.4">
      <c r="A402" s="25"/>
      <c r="B402" s="16"/>
      <c r="C402" s="11"/>
      <c r="D402" s="7" t="s">
        <v>28</v>
      </c>
      <c r="E402" s="50" t="s">
        <v>138</v>
      </c>
      <c r="F402" s="51">
        <v>100</v>
      </c>
      <c r="G402" s="51">
        <v>13.36</v>
      </c>
      <c r="H402" s="51">
        <v>14.08</v>
      </c>
      <c r="I402" s="51">
        <v>3.27</v>
      </c>
      <c r="J402" s="51">
        <v>164</v>
      </c>
      <c r="K402" s="52">
        <v>246</v>
      </c>
      <c r="L402" s="51">
        <v>41.8</v>
      </c>
    </row>
    <row r="403" spans="1:12" ht="14.4">
      <c r="A403" s="25"/>
      <c r="B403" s="16"/>
      <c r="C403" s="11"/>
      <c r="D403" s="7" t="s">
        <v>29</v>
      </c>
      <c r="E403" s="50" t="s">
        <v>76</v>
      </c>
      <c r="F403" s="51">
        <v>200</v>
      </c>
      <c r="G403" s="51">
        <v>4.26</v>
      </c>
      <c r="H403" s="51">
        <v>8.08</v>
      </c>
      <c r="I403" s="51">
        <v>31.06</v>
      </c>
      <c r="J403" s="51">
        <v>213.94</v>
      </c>
      <c r="K403" s="52">
        <v>312</v>
      </c>
      <c r="L403" s="51">
        <v>16.989999999999998</v>
      </c>
    </row>
    <row r="404" spans="1:12" ht="14.4">
      <c r="A404" s="25"/>
      <c r="B404" s="16"/>
      <c r="C404" s="11"/>
      <c r="D404" s="7" t="s">
        <v>30</v>
      </c>
      <c r="E404" s="50" t="s">
        <v>60</v>
      </c>
      <c r="F404" s="51">
        <v>200</v>
      </c>
      <c r="G404" s="51">
        <v>0.56000000000000005</v>
      </c>
      <c r="H404" s="51">
        <v>0</v>
      </c>
      <c r="I404" s="51">
        <v>27.89</v>
      </c>
      <c r="J404" s="51">
        <v>113.79</v>
      </c>
      <c r="K404" s="52">
        <v>349</v>
      </c>
      <c r="L404" s="51">
        <v>4.05</v>
      </c>
    </row>
    <row r="405" spans="1:12" ht="14.4">
      <c r="A405" s="25"/>
      <c r="B405" s="16"/>
      <c r="C405" s="11"/>
      <c r="D405" s="7" t="s">
        <v>31</v>
      </c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5"/>
      <c r="B406" s="16"/>
      <c r="C406" s="11"/>
      <c r="D406" s="7" t="s">
        <v>32</v>
      </c>
      <c r="E406" s="50" t="s">
        <v>58</v>
      </c>
      <c r="F406" s="51">
        <v>150</v>
      </c>
      <c r="G406" s="51">
        <v>6.5</v>
      </c>
      <c r="H406" s="51">
        <v>1.2</v>
      </c>
      <c r="I406" s="51">
        <v>65.599999999999994</v>
      </c>
      <c r="J406" s="51">
        <v>160</v>
      </c>
      <c r="K406" s="52"/>
      <c r="L406" s="51">
        <v>7.37</v>
      </c>
    </row>
    <row r="407" spans="1:12" ht="14.4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6"/>
      <c r="B409" s="18"/>
      <c r="C409" s="8"/>
      <c r="D409" s="19" t="s">
        <v>38</v>
      </c>
      <c r="E409" s="9"/>
      <c r="F409" s="21">
        <f>SUM(F400:F408)</f>
        <v>1180</v>
      </c>
      <c r="G409" s="21">
        <f t="shared" ref="G409" si="294">SUM(G400:G408)</f>
        <v>28.609999999999996</v>
      </c>
      <c r="H409" s="21">
        <f t="shared" ref="H409" si="295">SUM(H400:H408)</f>
        <v>37.68</v>
      </c>
      <c r="I409" s="21">
        <f t="shared" ref="I409" si="296">SUM(I400:I408)</f>
        <v>139.05000000000001</v>
      </c>
      <c r="J409" s="21">
        <f t="shared" ref="J409" si="297">SUM(J400:J408)</f>
        <v>836.98</v>
      </c>
      <c r="K409" s="27"/>
      <c r="L409" s="21">
        <f t="shared" ref="L409" ca="1" si="298">SUM(L406:L414)</f>
        <v>0</v>
      </c>
    </row>
    <row r="410" spans="1:12" ht="14.4">
      <c r="A410" s="28">
        <f>A388</f>
        <v>2</v>
      </c>
      <c r="B410" s="14">
        <f>B388</f>
        <v>10</v>
      </c>
      <c r="C410" s="10" t="s">
        <v>33</v>
      </c>
      <c r="D410" s="12" t="s">
        <v>34</v>
      </c>
      <c r="E410" s="50" t="s">
        <v>123</v>
      </c>
      <c r="F410" s="51">
        <v>85</v>
      </c>
      <c r="G410" s="51">
        <v>4.8</v>
      </c>
      <c r="H410" s="51">
        <v>7.7</v>
      </c>
      <c r="I410" s="51">
        <v>55.56</v>
      </c>
      <c r="J410" s="51">
        <v>312</v>
      </c>
      <c r="K410" s="52">
        <v>2</v>
      </c>
      <c r="L410" s="51"/>
    </row>
    <row r="411" spans="1:12" ht="14.4">
      <c r="A411" s="25"/>
      <c r="B411" s="16"/>
      <c r="C411" s="11"/>
      <c r="D411" s="12" t="s">
        <v>30</v>
      </c>
      <c r="E411" s="50" t="s">
        <v>64</v>
      </c>
      <c r="F411" s="51">
        <v>200</v>
      </c>
      <c r="G411" s="51">
        <v>7.0000000000000007E-2</v>
      </c>
      <c r="H411" s="51">
        <v>0</v>
      </c>
      <c r="I411" s="51">
        <v>15</v>
      </c>
      <c r="J411" s="51">
        <v>60</v>
      </c>
      <c r="K411" s="52">
        <v>376</v>
      </c>
      <c r="L411" s="51">
        <v>2.2200000000000002</v>
      </c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6"/>
      <c r="B414" s="18"/>
      <c r="C414" s="8"/>
      <c r="D414" s="19" t="s">
        <v>38</v>
      </c>
      <c r="E414" s="9"/>
      <c r="F414" s="21">
        <f>SUM(F410:F413)</f>
        <v>285</v>
      </c>
      <c r="G414" s="21">
        <f t="shared" ref="G414" si="299">SUM(G410:G413)</f>
        <v>4.87</v>
      </c>
      <c r="H414" s="21">
        <f t="shared" ref="H414" si="300">SUM(H410:H413)</f>
        <v>7.7</v>
      </c>
      <c r="I414" s="21">
        <f t="shared" ref="I414" si="301">SUM(I410:I413)</f>
        <v>70.56</v>
      </c>
      <c r="J414" s="21">
        <f t="shared" ref="J414" si="302">SUM(J410:J413)</f>
        <v>372</v>
      </c>
      <c r="K414" s="27"/>
      <c r="L414" s="21">
        <f t="shared" ref="L414" ca="1" si="303">SUM(L407:L413)</f>
        <v>0</v>
      </c>
    </row>
    <row r="415" spans="1:12" ht="14.4">
      <c r="A415" s="28">
        <f>A388</f>
        <v>2</v>
      </c>
      <c r="B415" s="14">
        <f>B388</f>
        <v>10</v>
      </c>
      <c r="C415" s="10" t="s">
        <v>35</v>
      </c>
      <c r="D415" s="7" t="s">
        <v>26</v>
      </c>
      <c r="E415" s="50" t="s">
        <v>140</v>
      </c>
      <c r="F415" s="51">
        <v>120</v>
      </c>
      <c r="G415" s="51">
        <v>2.1800000000000002</v>
      </c>
      <c r="H415" s="51">
        <v>7.72</v>
      </c>
      <c r="I415" s="51">
        <v>11.55</v>
      </c>
      <c r="J415" s="51">
        <v>124.37</v>
      </c>
      <c r="K415" s="52">
        <v>42</v>
      </c>
      <c r="L415" s="51">
        <v>7.73</v>
      </c>
    </row>
    <row r="416" spans="1:12" ht="14.4">
      <c r="A416" s="25"/>
      <c r="B416" s="16"/>
      <c r="C416" s="11"/>
      <c r="D416" s="7" t="s">
        <v>20</v>
      </c>
      <c r="E416" s="50" t="s">
        <v>75</v>
      </c>
      <c r="F416" s="51">
        <v>80</v>
      </c>
      <c r="G416" s="51">
        <v>5.82</v>
      </c>
      <c r="H416" s="51">
        <v>13.67</v>
      </c>
      <c r="I416" s="51">
        <v>2.25</v>
      </c>
      <c r="J416" s="51">
        <v>161</v>
      </c>
      <c r="K416" s="52">
        <v>243</v>
      </c>
      <c r="L416" s="51">
        <v>24.29</v>
      </c>
    </row>
    <row r="417" spans="1:12" ht="14.4">
      <c r="A417" s="25"/>
      <c r="B417" s="16"/>
      <c r="C417" s="11"/>
      <c r="D417" s="7" t="s">
        <v>29</v>
      </c>
      <c r="E417" s="50" t="s">
        <v>141</v>
      </c>
      <c r="F417" s="51">
        <v>200</v>
      </c>
      <c r="G417" s="51">
        <v>5.0999999999999996</v>
      </c>
      <c r="H417" s="51">
        <v>10.1</v>
      </c>
      <c r="I417" s="51">
        <v>49.29</v>
      </c>
      <c r="J417" s="51">
        <v>332</v>
      </c>
      <c r="K417" s="52">
        <v>171</v>
      </c>
      <c r="L417" s="51">
        <v>24.43</v>
      </c>
    </row>
    <row r="418" spans="1:12" ht="14.4">
      <c r="A418" s="25"/>
      <c r="B418" s="16"/>
      <c r="C418" s="11"/>
      <c r="D418" s="7" t="s">
        <v>34</v>
      </c>
      <c r="E418" s="50" t="s">
        <v>142</v>
      </c>
      <c r="F418" s="51">
        <v>150</v>
      </c>
      <c r="G418" s="51">
        <v>9.1199999999999992</v>
      </c>
      <c r="H418" s="51">
        <v>4.26</v>
      </c>
      <c r="I418" s="51">
        <v>54.6</v>
      </c>
      <c r="J418" s="51">
        <v>294</v>
      </c>
      <c r="K418" s="52">
        <v>406</v>
      </c>
      <c r="L418" s="51">
        <v>9.84</v>
      </c>
    </row>
    <row r="419" spans="1:12" ht="14.4">
      <c r="A419" s="25"/>
      <c r="B419" s="16"/>
      <c r="C419" s="11"/>
      <c r="D419" s="6" t="s">
        <v>30</v>
      </c>
      <c r="E419" s="50" t="s">
        <v>70</v>
      </c>
      <c r="F419" s="51">
        <v>200</v>
      </c>
      <c r="G419" s="51">
        <v>7.0000000000000007E-2</v>
      </c>
      <c r="H419" s="51">
        <v>0</v>
      </c>
      <c r="I419" s="51">
        <v>15.31</v>
      </c>
      <c r="J419" s="51">
        <v>61.62</v>
      </c>
      <c r="K419" s="52">
        <v>377</v>
      </c>
      <c r="L419" s="51">
        <v>3.5</v>
      </c>
    </row>
    <row r="420" spans="1:12" ht="14.4">
      <c r="A420" s="25"/>
      <c r="B420" s="16"/>
      <c r="C420" s="11"/>
      <c r="D420" s="6" t="s">
        <v>22</v>
      </c>
      <c r="E420" s="50" t="s">
        <v>77</v>
      </c>
      <c r="F420" s="51">
        <v>60</v>
      </c>
      <c r="G420" s="51">
        <v>4.5599999999999996</v>
      </c>
      <c r="H420" s="51">
        <v>0.54</v>
      </c>
      <c r="I420" s="51">
        <v>29.82</v>
      </c>
      <c r="J420" s="51">
        <v>135.6</v>
      </c>
      <c r="K420" s="52"/>
      <c r="L420" s="51">
        <v>3.66</v>
      </c>
    </row>
    <row r="421" spans="1:12" ht="14.4">
      <c r="A421" s="26"/>
      <c r="B421" s="18"/>
      <c r="C421" s="8"/>
      <c r="D421" s="19" t="s">
        <v>38</v>
      </c>
      <c r="E421" s="9"/>
      <c r="F421" s="21">
        <f>SUM(F415:F420)</f>
        <v>810</v>
      </c>
      <c r="G421" s="21">
        <f t="shared" ref="G421" si="304">SUM(G415:G420)</f>
        <v>26.849999999999998</v>
      </c>
      <c r="H421" s="21">
        <f t="shared" ref="H421" si="305">SUM(H415:H420)</f>
        <v>36.29</v>
      </c>
      <c r="I421" s="21">
        <f t="shared" ref="I421" si="306">SUM(I415:I420)</f>
        <v>162.82</v>
      </c>
      <c r="J421" s="21">
        <f t="shared" ref="J421" si="307">SUM(J415:J420)</f>
        <v>1108.5899999999999</v>
      </c>
      <c r="K421" s="27"/>
      <c r="L421" s="21">
        <f t="shared" ref="L421" ca="1" si="308">SUM(L415:L423)</f>
        <v>0</v>
      </c>
    </row>
    <row r="422" spans="1:12" ht="14.4">
      <c r="A422" s="28">
        <f>A388</f>
        <v>2</v>
      </c>
      <c r="B422" s="14">
        <f>B388</f>
        <v>10</v>
      </c>
      <c r="C422" s="10" t="s">
        <v>36</v>
      </c>
      <c r="D422" s="12" t="s">
        <v>37</v>
      </c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12" t="s">
        <v>34</v>
      </c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12" t="s">
        <v>30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12" t="s">
        <v>23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6"/>
      <c r="B428" s="18"/>
      <c r="C428" s="8"/>
      <c r="D428" s="20" t="s">
        <v>38</v>
      </c>
      <c r="E428" s="9"/>
      <c r="F428" s="21">
        <f>SUM(F422:F427)</f>
        <v>0</v>
      </c>
      <c r="G428" s="21">
        <f t="shared" ref="G428" si="309">SUM(G422:G427)</f>
        <v>0</v>
      </c>
      <c r="H428" s="21">
        <f t="shared" ref="H428" si="310">SUM(H422:H427)</f>
        <v>0</v>
      </c>
      <c r="I428" s="21">
        <f t="shared" ref="I428" si="311">SUM(I422:I427)</f>
        <v>0</v>
      </c>
      <c r="J428" s="21">
        <f t="shared" ref="J428" si="312">SUM(J422:J427)</f>
        <v>0</v>
      </c>
      <c r="K428" s="27"/>
      <c r="L428" s="21">
        <f t="shared" ref="L428" ca="1" si="313">SUM(L422:L430)</f>
        <v>0</v>
      </c>
    </row>
    <row r="429" spans="1:12" ht="15.75" customHeight="1" thickBot="1">
      <c r="A429" s="31">
        <f>A388</f>
        <v>2</v>
      </c>
      <c r="B429" s="32">
        <f>B388</f>
        <v>10</v>
      </c>
      <c r="C429" s="64" t="s">
        <v>4</v>
      </c>
      <c r="D429" s="65"/>
      <c r="E429" s="33"/>
      <c r="F429" s="34">
        <f>F395+F399+F409+F414+F421+F428</f>
        <v>3426</v>
      </c>
      <c r="G429" s="34">
        <f t="shared" ref="G429" si="314">G395+G399+G409+G414+G421+G428</f>
        <v>81.279999999999987</v>
      </c>
      <c r="H429" s="34">
        <f t="shared" ref="H429" si="315">H395+H399+H409+H414+H421+H428</f>
        <v>117.56</v>
      </c>
      <c r="I429" s="34">
        <f t="shared" ref="I429" si="316">I395+I399+I409+I414+I421+I428</f>
        <v>542.96</v>
      </c>
      <c r="J429" s="34">
        <f t="shared" ref="J429" si="317">J395+J399+J409+J414+J421+J428</f>
        <v>3435.87</v>
      </c>
      <c r="K429" s="35"/>
      <c r="L429" s="34">
        <f t="shared" ref="L429" ca="1" si="318">L395+L399+L409+L414+L421+L428</f>
        <v>0</v>
      </c>
    </row>
    <row r="430" spans="1:12" ht="14.4">
      <c r="A430" s="22">
        <v>2</v>
      </c>
      <c r="B430" s="23">
        <v>11</v>
      </c>
      <c r="C430" s="24" t="s">
        <v>19</v>
      </c>
      <c r="D430" s="5" t="s">
        <v>20</v>
      </c>
      <c r="E430" s="47" t="s">
        <v>115</v>
      </c>
      <c r="F430" s="48">
        <v>300</v>
      </c>
      <c r="G430" s="48">
        <v>6</v>
      </c>
      <c r="H430" s="48">
        <v>3.93</v>
      </c>
      <c r="I430" s="48">
        <v>43.33</v>
      </c>
      <c r="J430" s="48">
        <v>233</v>
      </c>
      <c r="K430" s="49">
        <v>175</v>
      </c>
      <c r="L430" s="48">
        <v>29.95</v>
      </c>
    </row>
    <row r="431" spans="1:12" ht="14.4">
      <c r="A431" s="25"/>
      <c r="B431" s="16"/>
      <c r="C431" s="11"/>
      <c r="D431" s="6"/>
      <c r="E431" s="50" t="s">
        <v>47</v>
      </c>
      <c r="F431" s="51">
        <v>15</v>
      </c>
      <c r="G431" s="51">
        <v>0.15</v>
      </c>
      <c r="H431" s="51">
        <v>10.87</v>
      </c>
      <c r="I431" s="51">
        <v>0.21</v>
      </c>
      <c r="J431" s="51">
        <v>99.15</v>
      </c>
      <c r="K431" s="52">
        <v>14</v>
      </c>
      <c r="L431" s="51">
        <v>12.9</v>
      </c>
    </row>
    <row r="432" spans="1:12" ht="14.4">
      <c r="A432" s="25"/>
      <c r="B432" s="16"/>
      <c r="C432" s="11"/>
      <c r="D432" s="7"/>
      <c r="E432" s="50" t="s">
        <v>116</v>
      </c>
      <c r="F432" s="51">
        <v>150</v>
      </c>
      <c r="G432" s="51">
        <v>10.78</v>
      </c>
      <c r="H432" s="51">
        <v>19.2</v>
      </c>
      <c r="I432" s="51">
        <v>2.04</v>
      </c>
      <c r="J432" s="51">
        <v>224</v>
      </c>
      <c r="K432" s="52">
        <v>210</v>
      </c>
      <c r="L432" s="51">
        <v>10.78</v>
      </c>
    </row>
    <row r="433" spans="1:12" ht="14.4">
      <c r="A433" s="25"/>
      <c r="B433" s="16"/>
      <c r="C433" s="11"/>
      <c r="D433" s="7" t="s">
        <v>21</v>
      </c>
      <c r="E433" s="50" t="s">
        <v>67</v>
      </c>
      <c r="F433" s="51">
        <v>200</v>
      </c>
      <c r="G433" s="51">
        <v>4.07</v>
      </c>
      <c r="H433" s="51">
        <v>3.54</v>
      </c>
      <c r="I433" s="51">
        <v>17.57</v>
      </c>
      <c r="J433" s="51">
        <v>118.6</v>
      </c>
      <c r="K433" s="52">
        <v>382</v>
      </c>
      <c r="L433" s="51">
        <v>14.17</v>
      </c>
    </row>
    <row r="434" spans="1:12" ht="14.4">
      <c r="A434" s="25"/>
      <c r="B434" s="16"/>
      <c r="C434" s="11"/>
      <c r="D434" s="7" t="s">
        <v>22</v>
      </c>
      <c r="E434" s="50" t="s">
        <v>50</v>
      </c>
      <c r="F434" s="51">
        <v>100</v>
      </c>
      <c r="G434" s="51">
        <v>7.6</v>
      </c>
      <c r="H434" s="51">
        <v>6</v>
      </c>
      <c r="I434" s="51">
        <v>99.6</v>
      </c>
      <c r="J434" s="51">
        <v>262</v>
      </c>
      <c r="K434" s="52"/>
      <c r="L434" s="51">
        <v>8.42</v>
      </c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38</v>
      </c>
      <c r="E437" s="9"/>
      <c r="F437" s="21">
        <f>SUM(F430:F436)</f>
        <v>765</v>
      </c>
      <c r="G437" s="21">
        <f t="shared" ref="G437" si="319">SUM(G430:G436)</f>
        <v>28.6</v>
      </c>
      <c r="H437" s="21">
        <f t="shared" ref="H437" si="320">SUM(H430:H436)</f>
        <v>43.54</v>
      </c>
      <c r="I437" s="21">
        <f t="shared" ref="I437" si="321">SUM(I430:I436)</f>
        <v>162.75</v>
      </c>
      <c r="J437" s="21">
        <f t="shared" ref="J437" si="322">SUM(J430:J436)</f>
        <v>936.75</v>
      </c>
      <c r="K437" s="27"/>
      <c r="L437" s="21">
        <f t="shared" si="288"/>
        <v>76.22</v>
      </c>
    </row>
    <row r="438" spans="1:12" ht="14.4">
      <c r="A438" s="28">
        <f>A430</f>
        <v>2</v>
      </c>
      <c r="B438" s="14">
        <f>B430</f>
        <v>11</v>
      </c>
      <c r="C438" s="10" t="s">
        <v>24</v>
      </c>
      <c r="D438" s="12" t="s">
        <v>23</v>
      </c>
      <c r="E438" s="50" t="s">
        <v>164</v>
      </c>
      <c r="F438" s="51">
        <v>250</v>
      </c>
      <c r="G438" s="51">
        <v>1.8</v>
      </c>
      <c r="H438" s="51">
        <v>0</v>
      </c>
      <c r="I438" s="51">
        <v>19.78</v>
      </c>
      <c r="J438" s="51">
        <v>84.7</v>
      </c>
      <c r="K438" s="52">
        <v>341</v>
      </c>
      <c r="L438" s="51">
        <v>47</v>
      </c>
    </row>
    <row r="439" spans="1:12" ht="14.4">
      <c r="A439" s="25"/>
      <c r="B439" s="16"/>
      <c r="C439" s="11"/>
      <c r="D439" s="6"/>
      <c r="E439" s="50" t="s">
        <v>51</v>
      </c>
      <c r="F439" s="51">
        <v>64</v>
      </c>
      <c r="G439" s="51">
        <v>5.79</v>
      </c>
      <c r="H439" s="51">
        <v>8.61</v>
      </c>
      <c r="I439" s="51">
        <v>19.88</v>
      </c>
      <c r="J439" s="51">
        <v>153.15</v>
      </c>
      <c r="K439" s="52">
        <v>6</v>
      </c>
      <c r="L439" s="51">
        <v>9.61</v>
      </c>
    </row>
    <row r="440" spans="1:12" ht="14.4">
      <c r="A440" s="25"/>
      <c r="B440" s="16"/>
      <c r="C440" s="11"/>
      <c r="D440" s="6" t="s">
        <v>30</v>
      </c>
      <c r="E440" s="50" t="s">
        <v>70</v>
      </c>
      <c r="F440" s="51">
        <v>200</v>
      </c>
      <c r="G440" s="51">
        <v>7.0000000000000007E-2</v>
      </c>
      <c r="H440" s="51">
        <v>0</v>
      </c>
      <c r="I440" s="51">
        <v>15.31</v>
      </c>
      <c r="J440" s="51">
        <v>61.62</v>
      </c>
      <c r="K440" s="52">
        <v>377</v>
      </c>
      <c r="L440" s="51">
        <v>6.02</v>
      </c>
    </row>
    <row r="441" spans="1:12" ht="14.4">
      <c r="A441" s="26"/>
      <c r="B441" s="18"/>
      <c r="C441" s="8"/>
      <c r="D441" s="19" t="s">
        <v>38</v>
      </c>
      <c r="E441" s="9"/>
      <c r="F441" s="21">
        <f>SUM(F438:F440)</f>
        <v>514</v>
      </c>
      <c r="G441" s="21">
        <f t="shared" ref="G441" si="323">SUM(G438:G440)</f>
        <v>7.66</v>
      </c>
      <c r="H441" s="21">
        <f t="shared" ref="H441" si="324">SUM(H438:H440)</f>
        <v>8.61</v>
      </c>
      <c r="I441" s="21">
        <f t="shared" ref="I441" si="325">SUM(I438:I440)</f>
        <v>54.97</v>
      </c>
      <c r="J441" s="21">
        <f t="shared" ref="J441" si="326">SUM(J438:J440)</f>
        <v>299.47000000000003</v>
      </c>
      <c r="K441" s="27"/>
      <c r="L441" s="21">
        <f t="shared" ref="L441" ca="1" si="327">SUM(L438:L446)</f>
        <v>0</v>
      </c>
    </row>
    <row r="442" spans="1:12" ht="14.4">
      <c r="A442" s="28">
        <f>A430</f>
        <v>2</v>
      </c>
      <c r="B442" s="14">
        <f>B430</f>
        <v>11</v>
      </c>
      <c r="C442" s="10" t="s">
        <v>25</v>
      </c>
      <c r="D442" s="7" t="s">
        <v>26</v>
      </c>
      <c r="E442" s="50" t="s">
        <v>165</v>
      </c>
      <c r="F442" s="51">
        <v>150</v>
      </c>
      <c r="G442" s="51">
        <v>1.6</v>
      </c>
      <c r="H442" s="51">
        <v>4.0599999999999996</v>
      </c>
      <c r="I442" s="51">
        <v>8.08</v>
      </c>
      <c r="J442" s="51">
        <v>75.5</v>
      </c>
      <c r="K442" s="52">
        <v>45</v>
      </c>
      <c r="L442" s="51">
        <v>8.17</v>
      </c>
    </row>
    <row r="443" spans="1:12" ht="14.4">
      <c r="A443" s="25"/>
      <c r="B443" s="16"/>
      <c r="C443" s="11"/>
      <c r="D443" s="7" t="s">
        <v>27</v>
      </c>
      <c r="E443" s="50" t="s">
        <v>143</v>
      </c>
      <c r="F443" s="51">
        <v>400</v>
      </c>
      <c r="G443" s="51">
        <v>2.0499999999999998</v>
      </c>
      <c r="H443" s="51">
        <v>4</v>
      </c>
      <c r="I443" s="51">
        <v>26</v>
      </c>
      <c r="J443" s="51">
        <v>145.30000000000001</v>
      </c>
      <c r="K443" s="52">
        <v>103</v>
      </c>
      <c r="L443" s="51">
        <v>7.15</v>
      </c>
    </row>
    <row r="444" spans="1:12" ht="14.4">
      <c r="A444" s="25"/>
      <c r="B444" s="16"/>
      <c r="C444" s="11"/>
      <c r="D444" s="7" t="s">
        <v>28</v>
      </c>
      <c r="E444" s="50" t="s">
        <v>144</v>
      </c>
      <c r="F444" s="51">
        <v>100</v>
      </c>
      <c r="G444" s="51">
        <v>17.440000000000001</v>
      </c>
      <c r="H444" s="51">
        <v>16.760000000000002</v>
      </c>
      <c r="I444" s="51">
        <v>16.28</v>
      </c>
      <c r="J444" s="51">
        <v>286</v>
      </c>
      <c r="K444" s="52">
        <v>301</v>
      </c>
      <c r="L444" s="51">
        <v>27.94</v>
      </c>
    </row>
    <row r="445" spans="1:12" ht="14.4">
      <c r="A445" s="25"/>
      <c r="B445" s="16"/>
      <c r="C445" s="11"/>
      <c r="D445" s="7" t="s">
        <v>29</v>
      </c>
      <c r="E445" s="50" t="s">
        <v>76</v>
      </c>
      <c r="F445" s="51">
        <v>200</v>
      </c>
      <c r="G445" s="51">
        <v>4.26</v>
      </c>
      <c r="H445" s="51">
        <v>8.08</v>
      </c>
      <c r="I445" s="51">
        <v>31.06</v>
      </c>
      <c r="J445" s="51">
        <v>213.94</v>
      </c>
      <c r="K445" s="52">
        <v>312</v>
      </c>
      <c r="L445" s="51">
        <v>16.97</v>
      </c>
    </row>
    <row r="446" spans="1:12" ht="14.4">
      <c r="A446" s="25"/>
      <c r="B446" s="16"/>
      <c r="C446" s="11"/>
      <c r="D446" s="7" t="s">
        <v>30</v>
      </c>
      <c r="E446" s="50" t="s">
        <v>57</v>
      </c>
      <c r="F446" s="51">
        <v>220</v>
      </c>
      <c r="G446" s="51">
        <v>0</v>
      </c>
      <c r="H446" s="51">
        <v>0</v>
      </c>
      <c r="I446" s="51">
        <v>25.3</v>
      </c>
      <c r="J446" s="51">
        <v>101.2</v>
      </c>
      <c r="K446" s="52">
        <v>389</v>
      </c>
      <c r="L446" s="51">
        <v>8.15</v>
      </c>
    </row>
    <row r="447" spans="1:12" ht="14.4">
      <c r="A447" s="25"/>
      <c r="B447" s="16"/>
      <c r="C447" s="11"/>
      <c r="D447" s="7" t="s">
        <v>31</v>
      </c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5"/>
      <c r="B448" s="16"/>
      <c r="C448" s="11"/>
      <c r="D448" s="7" t="s">
        <v>32</v>
      </c>
      <c r="E448" s="50" t="s">
        <v>58</v>
      </c>
      <c r="F448" s="51">
        <v>150</v>
      </c>
      <c r="G448" s="51">
        <v>6.5</v>
      </c>
      <c r="H448" s="51">
        <v>1.2</v>
      </c>
      <c r="I448" s="51">
        <v>65.599999999999994</v>
      </c>
      <c r="J448" s="51">
        <v>160</v>
      </c>
      <c r="K448" s="52"/>
      <c r="L448" s="51">
        <v>7.37</v>
      </c>
    </row>
    <row r="449" spans="1:12" ht="14.4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6"/>
      <c r="B451" s="18"/>
      <c r="C451" s="8"/>
      <c r="D451" s="19" t="s">
        <v>38</v>
      </c>
      <c r="E451" s="9"/>
      <c r="F451" s="21">
        <f>SUM(F442:F450)</f>
        <v>1220</v>
      </c>
      <c r="G451" s="21">
        <f t="shared" ref="G451" si="328">SUM(G442:G450)</f>
        <v>31.85</v>
      </c>
      <c r="H451" s="21">
        <f t="shared" ref="H451" si="329">SUM(H442:H450)</f>
        <v>34.1</v>
      </c>
      <c r="I451" s="21">
        <f t="shared" ref="I451" si="330">SUM(I442:I450)</f>
        <v>172.32</v>
      </c>
      <c r="J451" s="21">
        <f t="shared" ref="J451" si="331">SUM(J442:J450)</f>
        <v>981.94</v>
      </c>
      <c r="K451" s="27"/>
      <c r="L451" s="21">
        <f t="shared" ref="L451" ca="1" si="332">SUM(L448:L456)</f>
        <v>0</v>
      </c>
    </row>
    <row r="452" spans="1:12" ht="14.4">
      <c r="A452" s="28">
        <f>A430</f>
        <v>2</v>
      </c>
      <c r="B452" s="14">
        <f>B430</f>
        <v>11</v>
      </c>
      <c r="C452" s="10" t="s">
        <v>33</v>
      </c>
      <c r="D452" s="12" t="s">
        <v>74</v>
      </c>
      <c r="E452" s="50" t="s">
        <v>73</v>
      </c>
      <c r="F452" s="51">
        <v>60</v>
      </c>
      <c r="G452" s="51">
        <v>2.25</v>
      </c>
      <c r="H452" s="51">
        <v>3.39</v>
      </c>
      <c r="I452" s="51">
        <v>4.62</v>
      </c>
      <c r="J452" s="51">
        <v>124.35</v>
      </c>
      <c r="K452" s="52">
        <v>452</v>
      </c>
      <c r="L452" s="51">
        <v>8.92</v>
      </c>
    </row>
    <row r="453" spans="1:12" ht="14.4">
      <c r="A453" s="25"/>
      <c r="B453" s="16"/>
      <c r="C453" s="11"/>
      <c r="D453" s="12" t="s">
        <v>37</v>
      </c>
      <c r="E453" s="50" t="s">
        <v>91</v>
      </c>
      <c r="F453" s="51">
        <v>230</v>
      </c>
      <c r="G453" s="51">
        <v>6.44</v>
      </c>
      <c r="H453" s="51">
        <v>5.75</v>
      </c>
      <c r="I453" s="51">
        <v>8</v>
      </c>
      <c r="J453" s="51">
        <v>121.9</v>
      </c>
      <c r="K453" s="52">
        <v>386</v>
      </c>
      <c r="L453" s="51">
        <v>8.75</v>
      </c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6"/>
      <c r="B456" s="18"/>
      <c r="C456" s="8"/>
      <c r="D456" s="19" t="s">
        <v>38</v>
      </c>
      <c r="E456" s="9"/>
      <c r="F456" s="21">
        <f>SUM(F452:F455)</f>
        <v>290</v>
      </c>
      <c r="G456" s="21">
        <f t="shared" ref="G456" si="333">SUM(G452:G455)</f>
        <v>8.6900000000000013</v>
      </c>
      <c r="H456" s="21">
        <f t="shared" ref="H456" si="334">SUM(H452:H455)</f>
        <v>9.14</v>
      </c>
      <c r="I456" s="21">
        <f t="shared" ref="I456" si="335">SUM(I452:I455)</f>
        <v>12.620000000000001</v>
      </c>
      <c r="J456" s="21">
        <f t="shared" ref="J456" si="336">SUM(J452:J455)</f>
        <v>246.25</v>
      </c>
      <c r="K456" s="27"/>
      <c r="L456" s="21">
        <f t="shared" ref="L456" ca="1" si="337">SUM(L449:L455)</f>
        <v>0</v>
      </c>
    </row>
    <row r="457" spans="1:12" ht="14.4">
      <c r="A457" s="28">
        <f>A430</f>
        <v>2</v>
      </c>
      <c r="B457" s="14">
        <f>B430</f>
        <v>11</v>
      </c>
      <c r="C457" s="10" t="s">
        <v>35</v>
      </c>
      <c r="D457" s="7" t="s">
        <v>26</v>
      </c>
      <c r="E457" s="50" t="s">
        <v>110</v>
      </c>
      <c r="F457" s="51">
        <v>100</v>
      </c>
      <c r="G457" s="51">
        <v>1.7</v>
      </c>
      <c r="H457" s="51">
        <v>9</v>
      </c>
      <c r="I457" s="51">
        <v>9</v>
      </c>
      <c r="J457" s="51">
        <v>136</v>
      </c>
      <c r="K457" s="52">
        <v>74</v>
      </c>
      <c r="L457" s="51">
        <v>25</v>
      </c>
    </row>
    <row r="458" spans="1:12" ht="14.4">
      <c r="A458" s="25"/>
      <c r="B458" s="16"/>
      <c r="C458" s="11"/>
      <c r="D458" s="7" t="s">
        <v>20</v>
      </c>
      <c r="E458" s="50" t="s">
        <v>145</v>
      </c>
      <c r="F458" s="51">
        <v>100</v>
      </c>
      <c r="G458" s="51">
        <v>11.24</v>
      </c>
      <c r="H458" s="51">
        <v>11.45</v>
      </c>
      <c r="I458" s="51">
        <v>24.35</v>
      </c>
      <c r="J458" s="51">
        <v>245</v>
      </c>
      <c r="K458" s="52">
        <v>232</v>
      </c>
      <c r="L458" s="51">
        <v>27.03</v>
      </c>
    </row>
    <row r="459" spans="1:12" ht="14.4">
      <c r="A459" s="25"/>
      <c r="B459" s="16"/>
      <c r="C459" s="11"/>
      <c r="D459" s="7" t="s">
        <v>29</v>
      </c>
      <c r="E459" s="50" t="s">
        <v>146</v>
      </c>
      <c r="F459" s="51">
        <v>200</v>
      </c>
      <c r="G459" s="51">
        <v>19.8</v>
      </c>
      <c r="H459" s="51">
        <v>9.0299999999999994</v>
      </c>
      <c r="I459" s="51">
        <v>46.8</v>
      </c>
      <c r="J459" s="51">
        <v>340</v>
      </c>
      <c r="K459" s="52">
        <v>306</v>
      </c>
      <c r="L459" s="51">
        <v>12.77</v>
      </c>
    </row>
    <row r="460" spans="1:12" ht="14.4">
      <c r="A460" s="25"/>
      <c r="B460" s="16"/>
      <c r="C460" s="11"/>
      <c r="D460" s="7" t="s">
        <v>34</v>
      </c>
      <c r="E460" s="50" t="s">
        <v>113</v>
      </c>
      <c r="F460" s="51">
        <v>120</v>
      </c>
      <c r="G460" s="51">
        <v>7.28</v>
      </c>
      <c r="H460" s="51">
        <v>12.52</v>
      </c>
      <c r="I460" s="51">
        <v>43.92</v>
      </c>
      <c r="J460" s="51">
        <v>318</v>
      </c>
      <c r="K460" s="52">
        <v>424</v>
      </c>
      <c r="L460" s="51">
        <v>6.02</v>
      </c>
    </row>
    <row r="461" spans="1:12" ht="14.4">
      <c r="A461" s="25"/>
      <c r="B461" s="16"/>
      <c r="C461" s="11"/>
      <c r="D461" s="6"/>
      <c r="E461" s="50" t="s">
        <v>48</v>
      </c>
      <c r="F461" s="51">
        <v>15</v>
      </c>
      <c r="G461" s="51">
        <v>4</v>
      </c>
      <c r="H461" s="51">
        <v>3.97</v>
      </c>
      <c r="I461" s="51">
        <v>0</v>
      </c>
      <c r="J461" s="51">
        <v>55.5</v>
      </c>
      <c r="K461" s="52">
        <v>15</v>
      </c>
      <c r="L461" s="51">
        <v>5.49</v>
      </c>
    </row>
    <row r="462" spans="1:12" ht="14.4">
      <c r="A462" s="25"/>
      <c r="B462" s="16"/>
      <c r="C462" s="11"/>
      <c r="D462" s="6" t="s">
        <v>30</v>
      </c>
      <c r="E462" s="50" t="s">
        <v>64</v>
      </c>
      <c r="F462" s="51">
        <v>200</v>
      </c>
      <c r="G462" s="51">
        <v>7.0000000000000007E-2</v>
      </c>
      <c r="H462" s="51">
        <v>0</v>
      </c>
      <c r="I462" s="51">
        <v>15</v>
      </c>
      <c r="J462" s="51">
        <v>60</v>
      </c>
      <c r="K462" s="52">
        <v>376</v>
      </c>
      <c r="L462" s="51">
        <v>3.02</v>
      </c>
    </row>
    <row r="463" spans="1:12" ht="14.4">
      <c r="A463" s="25"/>
      <c r="B463" s="16"/>
      <c r="C463" s="11"/>
      <c r="D463" s="6" t="s">
        <v>22</v>
      </c>
      <c r="E463" s="50" t="s">
        <v>133</v>
      </c>
      <c r="F463" s="51">
        <v>60</v>
      </c>
      <c r="G463" s="51">
        <v>4.5599999999999996</v>
      </c>
      <c r="H463" s="51">
        <v>0.54</v>
      </c>
      <c r="I463" s="51">
        <v>29.82</v>
      </c>
      <c r="J463" s="51">
        <v>135.6</v>
      </c>
      <c r="K463" s="52"/>
      <c r="L463" s="51">
        <v>3.36</v>
      </c>
    </row>
    <row r="464" spans="1:12" ht="14.4">
      <c r="A464" s="26"/>
      <c r="B464" s="18"/>
      <c r="C464" s="8"/>
      <c r="D464" s="19" t="s">
        <v>38</v>
      </c>
      <c r="E464" s="9"/>
      <c r="F464" s="21">
        <f>SUM(F457:F463)</f>
        <v>795</v>
      </c>
      <c r="G464" s="21">
        <f t="shared" ref="G464" si="338">SUM(G457:G463)</f>
        <v>48.650000000000006</v>
      </c>
      <c r="H464" s="21">
        <f t="shared" ref="H464" si="339">SUM(H457:H463)</f>
        <v>46.51</v>
      </c>
      <c r="I464" s="21">
        <f t="shared" ref="I464" si="340">SUM(I457:I463)</f>
        <v>168.89</v>
      </c>
      <c r="J464" s="21">
        <f t="shared" ref="J464" si="341">SUM(J457:J463)</f>
        <v>1290.0999999999999</v>
      </c>
      <c r="K464" s="27"/>
      <c r="L464" s="21">
        <f t="shared" ref="L464" ca="1" si="342">SUM(L457:L466)</f>
        <v>0</v>
      </c>
    </row>
    <row r="465" spans="1:12" ht="14.4">
      <c r="A465" s="28">
        <f>A430</f>
        <v>2</v>
      </c>
      <c r="B465" s="14">
        <f>B430</f>
        <v>11</v>
      </c>
      <c r="C465" s="10" t="s">
        <v>36</v>
      </c>
      <c r="D465" s="12" t="s">
        <v>37</v>
      </c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12" t="s">
        <v>34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12" t="s">
        <v>30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12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20" t="s">
        <v>38</v>
      </c>
      <c r="E471" s="9"/>
      <c r="F471" s="21">
        <f>SUM(F465:F470)</f>
        <v>0</v>
      </c>
      <c r="G471" s="21">
        <f t="shared" ref="G471" si="343">SUM(G465:G470)</f>
        <v>0</v>
      </c>
      <c r="H471" s="21">
        <f t="shared" ref="H471" si="344">SUM(H465:H470)</f>
        <v>0</v>
      </c>
      <c r="I471" s="21">
        <f t="shared" ref="I471" si="345">SUM(I465:I470)</f>
        <v>0</v>
      </c>
      <c r="J471" s="21">
        <f t="shared" ref="J471" si="346">SUM(J465:J470)</f>
        <v>0</v>
      </c>
      <c r="K471" s="27"/>
      <c r="L471" s="21">
        <f t="shared" ref="L471" ca="1" si="347">SUM(L465:L473)</f>
        <v>0</v>
      </c>
    </row>
    <row r="472" spans="1:12" ht="15.75" customHeight="1" thickBot="1">
      <c r="A472" s="31">
        <f>A430</f>
        <v>2</v>
      </c>
      <c r="B472" s="32">
        <f>B430</f>
        <v>11</v>
      </c>
      <c r="C472" s="64" t="s">
        <v>4</v>
      </c>
      <c r="D472" s="65"/>
      <c r="E472" s="33"/>
      <c r="F472" s="34">
        <f>F437+F441+F451+F456+F464+F471</f>
        <v>3584</v>
      </c>
      <c r="G472" s="34">
        <f t="shared" ref="G472" si="348">G437+G441+G451+G456+G464+G471</f>
        <v>125.45000000000002</v>
      </c>
      <c r="H472" s="34">
        <f t="shared" ref="H472" si="349">H437+H441+H451+H456+H464+H471</f>
        <v>141.9</v>
      </c>
      <c r="I472" s="34">
        <f t="shared" ref="I472" si="350">I437+I441+I451+I456+I464+I471</f>
        <v>571.54999999999995</v>
      </c>
      <c r="J472" s="34">
        <f t="shared" ref="J472" si="351">J437+J441+J451+J456+J464+J471</f>
        <v>3754.5099999999998</v>
      </c>
      <c r="K472" s="35"/>
      <c r="L472" s="34">
        <f t="shared" ref="L472" ca="1" si="352">L437+L441+L451+L456+L464+L471</f>
        <v>0</v>
      </c>
    </row>
    <row r="473" spans="1:12" ht="14.4">
      <c r="A473" s="22">
        <v>2</v>
      </c>
      <c r="B473" s="23">
        <v>12</v>
      </c>
      <c r="C473" s="24" t="s">
        <v>19</v>
      </c>
      <c r="D473" s="5" t="s">
        <v>20</v>
      </c>
      <c r="E473" s="47" t="s">
        <v>65</v>
      </c>
      <c r="F473" s="48">
        <v>300</v>
      </c>
      <c r="G473" s="48">
        <v>6.03</v>
      </c>
      <c r="H473" s="48">
        <v>0.31</v>
      </c>
      <c r="I473" s="48">
        <v>42.23</v>
      </c>
      <c r="J473" s="48">
        <v>225</v>
      </c>
      <c r="K473" s="49">
        <v>181</v>
      </c>
      <c r="L473" s="48">
        <v>33.56</v>
      </c>
    </row>
    <row r="474" spans="1:12" ht="14.4">
      <c r="A474" s="25"/>
      <c r="B474" s="16"/>
      <c r="C474" s="11"/>
      <c r="D474" s="6"/>
      <c r="E474" s="50" t="s">
        <v>47</v>
      </c>
      <c r="F474" s="51">
        <v>15</v>
      </c>
      <c r="G474" s="51">
        <v>0.15</v>
      </c>
      <c r="H474" s="51">
        <v>10.87</v>
      </c>
      <c r="I474" s="51">
        <v>0.21</v>
      </c>
      <c r="J474" s="51">
        <v>99.15</v>
      </c>
      <c r="K474" s="52">
        <v>14</v>
      </c>
      <c r="L474" s="51">
        <v>12.9</v>
      </c>
    </row>
    <row r="475" spans="1:12" ht="14.4">
      <c r="A475" s="25"/>
      <c r="B475" s="16"/>
      <c r="C475" s="11"/>
      <c r="D475" s="7"/>
      <c r="E475" s="50" t="s">
        <v>48</v>
      </c>
      <c r="F475" s="51">
        <v>15</v>
      </c>
      <c r="G475" s="51">
        <v>4</v>
      </c>
      <c r="H475" s="51">
        <v>3.97</v>
      </c>
      <c r="I475" s="51">
        <v>0</v>
      </c>
      <c r="J475" s="51">
        <v>55.5</v>
      </c>
      <c r="K475" s="52">
        <v>15</v>
      </c>
      <c r="L475" s="51">
        <v>5.49</v>
      </c>
    </row>
    <row r="476" spans="1:12" ht="14.4">
      <c r="A476" s="25"/>
      <c r="B476" s="16"/>
      <c r="C476" s="11"/>
      <c r="D476" s="7" t="s">
        <v>21</v>
      </c>
      <c r="E476" s="50" t="s">
        <v>52</v>
      </c>
      <c r="F476" s="51">
        <v>200</v>
      </c>
      <c r="G476" s="51">
        <v>3.16</v>
      </c>
      <c r="H476" s="51">
        <v>2.67</v>
      </c>
      <c r="I476" s="51">
        <v>15.94</v>
      </c>
      <c r="J476" s="51">
        <v>100.6</v>
      </c>
      <c r="K476" s="52">
        <v>379</v>
      </c>
      <c r="L476" s="51">
        <v>14.17</v>
      </c>
    </row>
    <row r="477" spans="1:12" ht="14.4">
      <c r="A477" s="25"/>
      <c r="B477" s="16"/>
      <c r="C477" s="11"/>
      <c r="D477" s="7" t="s">
        <v>22</v>
      </c>
      <c r="E477" s="50" t="s">
        <v>50</v>
      </c>
      <c r="F477" s="51">
        <v>100</v>
      </c>
      <c r="G477" s="51">
        <v>7.6</v>
      </c>
      <c r="H477" s="51">
        <v>6</v>
      </c>
      <c r="I477" s="51">
        <v>99.6</v>
      </c>
      <c r="J477" s="51">
        <v>262</v>
      </c>
      <c r="K477" s="52"/>
      <c r="L477" s="51">
        <v>8.42</v>
      </c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6"/>
      <c r="B480" s="18"/>
      <c r="C480" s="8"/>
      <c r="D480" s="19" t="s">
        <v>38</v>
      </c>
      <c r="E480" s="9"/>
      <c r="F480" s="21">
        <f>SUM(F473:F479)</f>
        <v>630</v>
      </c>
      <c r="G480" s="21">
        <f t="shared" ref="G480" si="353">SUM(G473:G479)</f>
        <v>20.939999999999998</v>
      </c>
      <c r="H480" s="21">
        <f t="shared" ref="H480" si="354">SUM(H473:H479)</f>
        <v>23.82</v>
      </c>
      <c r="I480" s="21">
        <f t="shared" ref="I480" si="355">SUM(I473:I479)</f>
        <v>157.97999999999999</v>
      </c>
      <c r="J480" s="21">
        <f t="shared" ref="J480" si="356">SUM(J473:J479)</f>
        <v>742.25</v>
      </c>
      <c r="K480" s="27"/>
      <c r="L480" s="21">
        <f t="shared" ref="L480:L523" si="357">SUM(L473:L479)</f>
        <v>74.540000000000006</v>
      </c>
    </row>
    <row r="481" spans="1:12" ht="14.4">
      <c r="A481" s="28">
        <f>A473</f>
        <v>2</v>
      </c>
      <c r="B481" s="14">
        <f>B473</f>
        <v>12</v>
      </c>
      <c r="C481" s="10" t="s">
        <v>24</v>
      </c>
      <c r="D481" s="12" t="s">
        <v>23</v>
      </c>
      <c r="E481" s="50" t="s">
        <v>68</v>
      </c>
      <c r="F481" s="51">
        <v>250</v>
      </c>
      <c r="G481" s="51">
        <v>1</v>
      </c>
      <c r="H481" s="51">
        <v>0</v>
      </c>
      <c r="I481" s="51">
        <v>24.5</v>
      </c>
      <c r="J481" s="51">
        <v>117.5</v>
      </c>
      <c r="K481" s="52">
        <v>338</v>
      </c>
      <c r="L481" s="51">
        <v>33.380000000000003</v>
      </c>
    </row>
    <row r="482" spans="1:12" ht="14.4">
      <c r="A482" s="25"/>
      <c r="B482" s="16"/>
      <c r="C482" s="11"/>
      <c r="D482" s="12"/>
      <c r="E482" s="50" t="s">
        <v>66</v>
      </c>
      <c r="F482" s="51">
        <v>1</v>
      </c>
      <c r="G482" s="51">
        <v>5.08</v>
      </c>
      <c r="H482" s="51">
        <v>4.5999999999999996</v>
      </c>
      <c r="I482" s="51">
        <v>0.28000000000000003</v>
      </c>
      <c r="J482" s="51">
        <v>63</v>
      </c>
      <c r="K482" s="52">
        <v>209</v>
      </c>
      <c r="L482" s="51">
        <v>6</v>
      </c>
    </row>
    <row r="483" spans="1:12" ht="14.4">
      <c r="A483" s="25"/>
      <c r="B483" s="16"/>
      <c r="C483" s="11"/>
      <c r="D483" s="6" t="s">
        <v>30</v>
      </c>
      <c r="E483" s="50" t="s">
        <v>57</v>
      </c>
      <c r="F483" s="51">
        <v>220</v>
      </c>
      <c r="G483" s="51">
        <v>0</v>
      </c>
      <c r="H483" s="51">
        <v>0</v>
      </c>
      <c r="I483" s="51">
        <v>25.3</v>
      </c>
      <c r="J483" s="51">
        <v>101.2</v>
      </c>
      <c r="K483" s="52">
        <v>389</v>
      </c>
      <c r="L483" s="51">
        <v>8.15</v>
      </c>
    </row>
    <row r="484" spans="1:12" ht="14.4">
      <c r="A484" s="25"/>
      <c r="B484" s="16"/>
      <c r="C484" s="11"/>
      <c r="D484" s="6" t="s">
        <v>22</v>
      </c>
      <c r="E484" s="50" t="s">
        <v>77</v>
      </c>
      <c r="F484" s="51">
        <v>40</v>
      </c>
      <c r="G484" s="51">
        <v>3.04</v>
      </c>
      <c r="H484" s="51">
        <v>0.36</v>
      </c>
      <c r="I484" s="51">
        <v>19.88</v>
      </c>
      <c r="J484" s="51">
        <v>90.4</v>
      </c>
      <c r="K484" s="52"/>
      <c r="L484" s="51">
        <v>2.44</v>
      </c>
    </row>
    <row r="485" spans="1:12" ht="14.4">
      <c r="A485" s="26"/>
      <c r="B485" s="18"/>
      <c r="C485" s="8"/>
      <c r="D485" s="19" t="s">
        <v>38</v>
      </c>
      <c r="E485" s="9"/>
      <c r="F485" s="21">
        <f>SUM(F481:F484)</f>
        <v>511</v>
      </c>
      <c r="G485" s="21">
        <f>SUM(G481:G484)</f>
        <v>9.120000000000001</v>
      </c>
      <c r="H485" s="21">
        <f>SUM(H481:H484)</f>
        <v>4.96</v>
      </c>
      <c r="I485" s="21">
        <f>SUM(I481:I484)</f>
        <v>69.959999999999994</v>
      </c>
      <c r="J485" s="21">
        <f>SUM(J481:J484)</f>
        <v>372.1</v>
      </c>
      <c r="K485" s="27"/>
      <c r="L485" s="21">
        <f t="shared" ref="L485" ca="1" si="358">SUM(L481:L490)</f>
        <v>0</v>
      </c>
    </row>
    <row r="486" spans="1:12" ht="14.4">
      <c r="A486" s="28">
        <f>A473</f>
        <v>2</v>
      </c>
      <c r="B486" s="14">
        <f>B473</f>
        <v>12</v>
      </c>
      <c r="C486" s="10" t="s">
        <v>25</v>
      </c>
      <c r="D486" s="7" t="s">
        <v>26</v>
      </c>
      <c r="E486" s="50" t="s">
        <v>147</v>
      </c>
      <c r="F486" s="51">
        <v>150</v>
      </c>
      <c r="G486" s="51">
        <v>2.4</v>
      </c>
      <c r="H486" s="51">
        <v>6.15</v>
      </c>
      <c r="I486" s="51">
        <v>10.8</v>
      </c>
      <c r="J486" s="51">
        <v>109.35</v>
      </c>
      <c r="K486" s="52">
        <v>53</v>
      </c>
      <c r="L486" s="51">
        <v>11.29</v>
      </c>
    </row>
    <row r="487" spans="1:12" ht="14.4">
      <c r="A487" s="25"/>
      <c r="B487" s="16"/>
      <c r="C487" s="11"/>
      <c r="D487" s="7" t="s">
        <v>27</v>
      </c>
      <c r="E487" s="50" t="s">
        <v>148</v>
      </c>
      <c r="F487" s="51">
        <v>400</v>
      </c>
      <c r="G487" s="51">
        <v>2.1</v>
      </c>
      <c r="H487" s="51">
        <v>6.5</v>
      </c>
      <c r="I487" s="51">
        <v>12.2</v>
      </c>
      <c r="J487" s="51">
        <v>123.1</v>
      </c>
      <c r="K487" s="52">
        <v>99</v>
      </c>
      <c r="L487" s="51">
        <v>13.02</v>
      </c>
    </row>
    <row r="488" spans="1:12" ht="14.4">
      <c r="A488" s="25"/>
      <c r="B488" s="16"/>
      <c r="C488" s="11"/>
      <c r="D488" s="7" t="s">
        <v>28</v>
      </c>
      <c r="E488" s="50" t="s">
        <v>149</v>
      </c>
      <c r="F488" s="51">
        <v>120</v>
      </c>
      <c r="G488" s="51">
        <v>24.26</v>
      </c>
      <c r="H488" s="51">
        <v>29.61</v>
      </c>
      <c r="I488" s="51">
        <v>4</v>
      </c>
      <c r="J488" s="51">
        <v>380</v>
      </c>
      <c r="K488" s="52">
        <v>290</v>
      </c>
      <c r="L488" s="51">
        <v>29.37</v>
      </c>
    </row>
    <row r="489" spans="1:12" ht="14.4">
      <c r="A489" s="25"/>
      <c r="B489" s="16"/>
      <c r="C489" s="11"/>
      <c r="D489" s="7" t="s">
        <v>29</v>
      </c>
      <c r="E489" s="50" t="s">
        <v>84</v>
      </c>
      <c r="F489" s="51">
        <v>200</v>
      </c>
      <c r="G489" s="51">
        <v>7.64</v>
      </c>
      <c r="H489" s="51">
        <v>10</v>
      </c>
      <c r="I489" s="51">
        <v>42.64</v>
      </c>
      <c r="J489" s="51">
        <v>274</v>
      </c>
      <c r="K489" s="52">
        <v>309</v>
      </c>
      <c r="L489" s="51">
        <v>15.82</v>
      </c>
    </row>
    <row r="490" spans="1:12" ht="14.4">
      <c r="A490" s="25"/>
      <c r="B490" s="16"/>
      <c r="C490" s="11"/>
      <c r="D490" s="7" t="s">
        <v>30</v>
      </c>
      <c r="E490" s="50" t="s">
        <v>60</v>
      </c>
      <c r="F490" s="51">
        <v>200</v>
      </c>
      <c r="G490" s="51">
        <v>0.56000000000000005</v>
      </c>
      <c r="H490" s="51">
        <v>0</v>
      </c>
      <c r="I490" s="51">
        <v>27.89</v>
      </c>
      <c r="J490" s="51">
        <v>113.79</v>
      </c>
      <c r="K490" s="52">
        <v>349</v>
      </c>
      <c r="L490" s="51">
        <v>4.05</v>
      </c>
    </row>
    <row r="491" spans="1:12" ht="14.4">
      <c r="A491" s="25"/>
      <c r="B491" s="16"/>
      <c r="C491" s="11"/>
      <c r="D491" s="7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32</v>
      </c>
      <c r="E492" s="50" t="s">
        <v>58</v>
      </c>
      <c r="F492" s="51">
        <v>150</v>
      </c>
      <c r="G492" s="51">
        <v>6.5</v>
      </c>
      <c r="H492" s="51">
        <v>1.2</v>
      </c>
      <c r="I492" s="51">
        <v>65.599999999999994</v>
      </c>
      <c r="J492" s="51">
        <v>160</v>
      </c>
      <c r="K492" s="52"/>
      <c r="L492" s="51">
        <v>7.37</v>
      </c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6"/>
      <c r="B495" s="18"/>
      <c r="C495" s="8"/>
      <c r="D495" s="19" t="s">
        <v>38</v>
      </c>
      <c r="E495" s="9"/>
      <c r="F495" s="21">
        <f>SUM(F486:F494)</f>
        <v>1220</v>
      </c>
      <c r="G495" s="21">
        <f t="shared" ref="G495" si="359">SUM(G486:G494)</f>
        <v>43.46</v>
      </c>
      <c r="H495" s="21">
        <f t="shared" ref="H495" si="360">SUM(H486:H494)</f>
        <v>53.46</v>
      </c>
      <c r="I495" s="21">
        <f t="shared" ref="I495" si="361">SUM(I486:I494)</f>
        <v>163.13</v>
      </c>
      <c r="J495" s="21">
        <f t="shared" ref="J495" si="362">SUM(J486:J494)</f>
        <v>1160.24</v>
      </c>
      <c r="K495" s="27"/>
      <c r="L495" s="21">
        <f t="shared" ref="L495" ca="1" si="363">SUM(L492:L500)</f>
        <v>0</v>
      </c>
    </row>
    <row r="496" spans="1:12" ht="14.4">
      <c r="A496" s="28">
        <f>A473</f>
        <v>2</v>
      </c>
      <c r="B496" s="14">
        <f>B473</f>
        <v>12</v>
      </c>
      <c r="C496" s="10" t="s">
        <v>33</v>
      </c>
      <c r="D496" s="12" t="s">
        <v>74</v>
      </c>
      <c r="E496" s="50" t="s">
        <v>100</v>
      </c>
      <c r="F496" s="51">
        <v>60</v>
      </c>
      <c r="G496" s="51">
        <v>2.5499999999999998</v>
      </c>
      <c r="H496" s="51">
        <v>3.39</v>
      </c>
      <c r="I496" s="51">
        <v>4.62</v>
      </c>
      <c r="J496" s="51">
        <v>124.35</v>
      </c>
      <c r="K496" s="52"/>
      <c r="L496" s="51">
        <v>10.8</v>
      </c>
    </row>
    <row r="497" spans="1:12" ht="14.4">
      <c r="A497" s="25"/>
      <c r="B497" s="16"/>
      <c r="C497" s="11"/>
      <c r="D497" s="12" t="s">
        <v>30</v>
      </c>
      <c r="E497" s="50" t="s">
        <v>64</v>
      </c>
      <c r="F497" s="51">
        <v>200</v>
      </c>
      <c r="G497" s="51">
        <v>7.0000000000000007E-2</v>
      </c>
      <c r="H497" s="51">
        <v>0</v>
      </c>
      <c r="I497" s="51">
        <v>15</v>
      </c>
      <c r="J497" s="51">
        <v>60</v>
      </c>
      <c r="K497" s="52">
        <v>376</v>
      </c>
      <c r="L497" s="51">
        <v>3.02</v>
      </c>
    </row>
    <row r="498" spans="1:12" ht="14.4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6"/>
      <c r="B500" s="18"/>
      <c r="C500" s="8"/>
      <c r="D500" s="19" t="s">
        <v>38</v>
      </c>
      <c r="E500" s="9"/>
      <c r="F500" s="21">
        <f>SUM(F496:F499)</f>
        <v>260</v>
      </c>
      <c r="G500" s="21">
        <f t="shared" ref="G500" si="364">SUM(G496:G499)</f>
        <v>2.6199999999999997</v>
      </c>
      <c r="H500" s="21">
        <f t="shared" ref="H500" si="365">SUM(H496:H499)</f>
        <v>3.39</v>
      </c>
      <c r="I500" s="21">
        <f t="shared" ref="I500" si="366">SUM(I496:I499)</f>
        <v>19.62</v>
      </c>
      <c r="J500" s="21">
        <f t="shared" ref="J500" si="367">SUM(J496:J499)</f>
        <v>184.35</v>
      </c>
      <c r="K500" s="27"/>
      <c r="L500" s="21">
        <f t="shared" ref="L500" ca="1" si="368">SUM(L493:L499)</f>
        <v>0</v>
      </c>
    </row>
    <row r="501" spans="1:12" ht="14.4">
      <c r="A501" s="28">
        <f>A473</f>
        <v>2</v>
      </c>
      <c r="B501" s="14">
        <f>B473</f>
        <v>12</v>
      </c>
      <c r="C501" s="10" t="s">
        <v>35</v>
      </c>
      <c r="D501" s="7" t="s">
        <v>26</v>
      </c>
      <c r="E501" s="50" t="s">
        <v>71</v>
      </c>
      <c r="F501" s="51">
        <v>120</v>
      </c>
      <c r="G501" s="51">
        <v>1.2</v>
      </c>
      <c r="H501" s="51">
        <v>7.59</v>
      </c>
      <c r="I501" s="51">
        <v>4.55</v>
      </c>
      <c r="J501" s="51">
        <v>88.37</v>
      </c>
      <c r="K501" s="52">
        <v>24</v>
      </c>
      <c r="L501" s="51">
        <v>9.6199999999999992</v>
      </c>
    </row>
    <row r="502" spans="1:12" ht="14.4">
      <c r="A502" s="25"/>
      <c r="B502" s="16"/>
      <c r="C502" s="11"/>
      <c r="D502" s="7" t="s">
        <v>20</v>
      </c>
      <c r="E502" s="50" t="s">
        <v>75</v>
      </c>
      <c r="F502" s="51">
        <v>85</v>
      </c>
      <c r="G502" s="51">
        <v>5.82</v>
      </c>
      <c r="H502" s="51">
        <v>13.67</v>
      </c>
      <c r="I502" s="51">
        <v>2.25</v>
      </c>
      <c r="J502" s="51">
        <v>161</v>
      </c>
      <c r="K502" s="52">
        <v>243</v>
      </c>
      <c r="L502" s="51">
        <v>21.59</v>
      </c>
    </row>
    <row r="503" spans="1:12" ht="14.4">
      <c r="A503" s="25"/>
      <c r="B503" s="16"/>
      <c r="C503" s="11"/>
      <c r="D503" s="7" t="s">
        <v>29</v>
      </c>
      <c r="E503" s="50" t="s">
        <v>62</v>
      </c>
      <c r="F503" s="51">
        <v>200</v>
      </c>
      <c r="G503" s="51">
        <v>4.04</v>
      </c>
      <c r="H503" s="51">
        <v>7.92</v>
      </c>
      <c r="I503" s="51">
        <v>27.98</v>
      </c>
      <c r="J503" s="51">
        <v>210</v>
      </c>
      <c r="K503" s="52">
        <v>312</v>
      </c>
      <c r="L503" s="51">
        <v>18.899999999999999</v>
      </c>
    </row>
    <row r="504" spans="1:12" ht="14.4">
      <c r="A504" s="25"/>
      <c r="B504" s="16"/>
      <c r="C504" s="11"/>
      <c r="D504" s="7" t="s">
        <v>34</v>
      </c>
      <c r="E504" s="50" t="s">
        <v>150</v>
      </c>
      <c r="F504" s="51">
        <v>150</v>
      </c>
      <c r="G504" s="51">
        <v>7.2</v>
      </c>
      <c r="H504" s="51">
        <v>3.1</v>
      </c>
      <c r="I504" s="51">
        <v>59.85</v>
      </c>
      <c r="J504" s="51">
        <v>295</v>
      </c>
      <c r="K504" s="52">
        <v>406</v>
      </c>
      <c r="L504" s="51">
        <v>13.93</v>
      </c>
    </row>
    <row r="505" spans="1:12" ht="14.4">
      <c r="A505" s="25"/>
      <c r="B505" s="16"/>
      <c r="C505" s="11"/>
      <c r="D505" s="6" t="s">
        <v>30</v>
      </c>
      <c r="E505" s="50" t="s">
        <v>64</v>
      </c>
      <c r="F505" s="51">
        <v>200</v>
      </c>
      <c r="G505" s="51">
        <v>7.0000000000000007E-2</v>
      </c>
      <c r="H505" s="51">
        <v>0</v>
      </c>
      <c r="I505" s="51">
        <v>15</v>
      </c>
      <c r="J505" s="51">
        <v>60</v>
      </c>
      <c r="K505" s="52">
        <v>376</v>
      </c>
      <c r="L505" s="51">
        <v>3.02</v>
      </c>
    </row>
    <row r="506" spans="1:12" ht="14.4">
      <c r="A506" s="25"/>
      <c r="B506" s="16"/>
      <c r="C506" s="11"/>
      <c r="D506" s="6"/>
      <c r="E506" s="50" t="s">
        <v>77</v>
      </c>
      <c r="F506" s="51">
        <v>60</v>
      </c>
      <c r="G506" s="51">
        <v>4.5599999999999996</v>
      </c>
      <c r="H506" s="51">
        <v>0.54</v>
      </c>
      <c r="I506" s="51">
        <v>29.82</v>
      </c>
      <c r="J506" s="51">
        <v>135.6</v>
      </c>
      <c r="K506" s="52"/>
      <c r="L506" s="51">
        <v>3.36</v>
      </c>
    </row>
    <row r="507" spans="1:12" ht="14.4">
      <c r="A507" s="26"/>
      <c r="B507" s="18"/>
      <c r="C507" s="8"/>
      <c r="D507" s="19" t="s">
        <v>38</v>
      </c>
      <c r="E507" s="9"/>
      <c r="F507" s="21">
        <f>SUM(F501:F506)</f>
        <v>815</v>
      </c>
      <c r="G507" s="21">
        <f t="shared" ref="G507" si="369">SUM(G501:G506)</f>
        <v>22.89</v>
      </c>
      <c r="H507" s="21">
        <f t="shared" ref="H507" si="370">SUM(H501:H506)</f>
        <v>32.82</v>
      </c>
      <c r="I507" s="21">
        <f t="shared" ref="I507" si="371">SUM(I501:I506)</f>
        <v>139.44999999999999</v>
      </c>
      <c r="J507" s="21">
        <f t="shared" ref="J507" si="372">SUM(J501:J506)</f>
        <v>949.97</v>
      </c>
      <c r="K507" s="27"/>
      <c r="L507" s="21">
        <f t="shared" ref="L507" ca="1" si="373">SUM(L501:L509)</f>
        <v>0</v>
      </c>
    </row>
    <row r="508" spans="1:12" ht="14.4">
      <c r="A508" s="28">
        <f>A473</f>
        <v>2</v>
      </c>
      <c r="B508" s="14">
        <f>B473</f>
        <v>12</v>
      </c>
      <c r="C508" s="10" t="s">
        <v>36</v>
      </c>
      <c r="D508" s="12" t="s">
        <v>37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12" t="s">
        <v>34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12" t="s">
        <v>30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12" t="s">
        <v>23</v>
      </c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4.4">
      <c r="A514" s="26"/>
      <c r="B514" s="18"/>
      <c r="C514" s="8"/>
      <c r="D514" s="20" t="s">
        <v>38</v>
      </c>
      <c r="E514" s="9"/>
      <c r="F514" s="21">
        <f>SUM(F508:F513)</f>
        <v>0</v>
      </c>
      <c r="G514" s="21">
        <f t="shared" ref="G514" si="374">SUM(G508:G513)</f>
        <v>0</v>
      </c>
      <c r="H514" s="21">
        <f t="shared" ref="H514" si="375">SUM(H508:H513)</f>
        <v>0</v>
      </c>
      <c r="I514" s="21">
        <f t="shared" ref="I514" si="376">SUM(I508:I513)</f>
        <v>0</v>
      </c>
      <c r="J514" s="21">
        <f t="shared" ref="J514" si="377">SUM(J508:J513)</f>
        <v>0</v>
      </c>
      <c r="K514" s="27"/>
      <c r="L514" s="21">
        <f t="shared" ref="L514" ca="1" si="378">SUM(L508:L516)</f>
        <v>0</v>
      </c>
    </row>
    <row r="515" spans="1:12" ht="15.75" customHeight="1" thickBot="1">
      <c r="A515" s="31">
        <f>A473</f>
        <v>2</v>
      </c>
      <c r="B515" s="32">
        <f>B473</f>
        <v>12</v>
      </c>
      <c r="C515" s="64" t="s">
        <v>4</v>
      </c>
      <c r="D515" s="65"/>
      <c r="E515" s="33"/>
      <c r="F515" s="34">
        <f>F480+F485+F495+F500+F507+F514</f>
        <v>3436</v>
      </c>
      <c r="G515" s="34">
        <f>G480+G485+G495+G500+G507+G514</f>
        <v>99.03</v>
      </c>
      <c r="H515" s="34">
        <f>H480+H485+H495+H500+H507+H514</f>
        <v>118.45000000000002</v>
      </c>
      <c r="I515" s="34">
        <f>I480+I485+I495+I500+I507+I514</f>
        <v>550.14</v>
      </c>
      <c r="J515" s="34">
        <f>J480+J485+J495+J500+J507+J514</f>
        <v>3408.91</v>
      </c>
      <c r="K515" s="35"/>
      <c r="L515" s="34">
        <f ca="1">L480+L485+L495+L500+L507+L514</f>
        <v>0</v>
      </c>
    </row>
    <row r="516" spans="1:12" ht="14.4">
      <c r="A516" s="22">
        <v>2</v>
      </c>
      <c r="B516" s="23">
        <v>13</v>
      </c>
      <c r="C516" s="24" t="s">
        <v>19</v>
      </c>
      <c r="D516" s="5" t="s">
        <v>20</v>
      </c>
      <c r="E516" s="47" t="s">
        <v>86</v>
      </c>
      <c r="F516" s="48">
        <v>300</v>
      </c>
      <c r="G516" s="48">
        <v>5.82</v>
      </c>
      <c r="H516" s="48">
        <v>9.18</v>
      </c>
      <c r="I516" s="48">
        <v>29.6</v>
      </c>
      <c r="J516" s="48">
        <v>234.1</v>
      </c>
      <c r="K516" s="49">
        <v>120</v>
      </c>
      <c r="L516" s="48">
        <v>25.87</v>
      </c>
    </row>
    <row r="517" spans="1:12" ht="14.4">
      <c r="A517" s="25"/>
      <c r="B517" s="16"/>
      <c r="C517" s="11"/>
      <c r="D517" s="6"/>
      <c r="E517" s="50" t="s">
        <v>47</v>
      </c>
      <c r="F517" s="51">
        <v>20</v>
      </c>
      <c r="G517" s="51">
        <v>0.2</v>
      </c>
      <c r="H517" s="51">
        <v>14.5</v>
      </c>
      <c r="I517" s="51">
        <v>0.28000000000000003</v>
      </c>
      <c r="J517" s="51">
        <v>132.19999999999999</v>
      </c>
      <c r="K517" s="52">
        <v>14</v>
      </c>
      <c r="L517" s="51">
        <v>17.2</v>
      </c>
    </row>
    <row r="518" spans="1:12" ht="14.4">
      <c r="A518" s="25"/>
      <c r="B518" s="16"/>
      <c r="C518" s="11"/>
      <c r="D518" s="7"/>
      <c r="E518" s="50" t="s">
        <v>116</v>
      </c>
      <c r="F518" s="51">
        <v>150</v>
      </c>
      <c r="G518" s="51">
        <v>10.78</v>
      </c>
      <c r="H518" s="51">
        <v>19.2</v>
      </c>
      <c r="I518" s="51">
        <v>2.04</v>
      </c>
      <c r="J518" s="51">
        <v>224</v>
      </c>
      <c r="K518" s="52">
        <v>210</v>
      </c>
      <c r="L518" s="51">
        <v>10.78</v>
      </c>
    </row>
    <row r="519" spans="1:12" ht="14.4">
      <c r="A519" s="25"/>
      <c r="B519" s="16"/>
      <c r="C519" s="11"/>
      <c r="D519" s="7" t="s">
        <v>21</v>
      </c>
      <c r="E519" s="50" t="s">
        <v>67</v>
      </c>
      <c r="F519" s="51">
        <v>200</v>
      </c>
      <c r="G519" s="51">
        <v>4.07</v>
      </c>
      <c r="H519" s="51">
        <v>3.54</v>
      </c>
      <c r="I519" s="51">
        <v>17.57</v>
      </c>
      <c r="J519" s="51">
        <v>118.6</v>
      </c>
      <c r="K519" s="52">
        <v>382</v>
      </c>
      <c r="L519" s="51">
        <v>14.17</v>
      </c>
    </row>
    <row r="520" spans="1:12" ht="14.4">
      <c r="A520" s="25"/>
      <c r="B520" s="16"/>
      <c r="C520" s="11"/>
      <c r="D520" s="7" t="s">
        <v>22</v>
      </c>
      <c r="E520" s="50" t="s">
        <v>50</v>
      </c>
      <c r="F520" s="51">
        <v>100</v>
      </c>
      <c r="G520" s="51">
        <v>7.6</v>
      </c>
      <c r="H520" s="51">
        <v>6</v>
      </c>
      <c r="I520" s="51">
        <v>99.6</v>
      </c>
      <c r="J520" s="51">
        <v>262</v>
      </c>
      <c r="K520" s="52"/>
      <c r="L520" s="51">
        <v>8.42</v>
      </c>
    </row>
    <row r="521" spans="1:12" ht="14.4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6"/>
      <c r="B523" s="18"/>
      <c r="C523" s="8"/>
      <c r="D523" s="19" t="s">
        <v>38</v>
      </c>
      <c r="E523" s="9"/>
      <c r="F523" s="21">
        <f>SUM(F516:F522)</f>
        <v>770</v>
      </c>
      <c r="G523" s="21">
        <f t="shared" ref="G523" si="379">SUM(G516:G522)</f>
        <v>28.47</v>
      </c>
      <c r="H523" s="21">
        <f t="shared" ref="H523" si="380">SUM(H516:H522)</f>
        <v>52.419999999999995</v>
      </c>
      <c r="I523" s="21">
        <f t="shared" ref="I523" si="381">SUM(I516:I522)</f>
        <v>149.09</v>
      </c>
      <c r="J523" s="21">
        <f t="shared" ref="J523" si="382">SUM(J516:J522)</f>
        <v>970.9</v>
      </c>
      <c r="K523" s="27"/>
      <c r="L523" s="21">
        <f t="shared" si="357"/>
        <v>76.44</v>
      </c>
    </row>
    <row r="524" spans="1:12" ht="14.4">
      <c r="A524" s="28">
        <f>A516</f>
        <v>2</v>
      </c>
      <c r="B524" s="14">
        <f>B516</f>
        <v>13</v>
      </c>
      <c r="C524" s="10" t="s">
        <v>24</v>
      </c>
      <c r="D524" s="12" t="s">
        <v>23</v>
      </c>
      <c r="E524" s="50" t="s">
        <v>68</v>
      </c>
      <c r="F524" s="51">
        <v>250</v>
      </c>
      <c r="G524" s="51">
        <v>1</v>
      </c>
      <c r="H524" s="51">
        <v>0</v>
      </c>
      <c r="I524" s="51">
        <v>24.5</v>
      </c>
      <c r="J524" s="51">
        <v>117.5</v>
      </c>
      <c r="K524" s="52">
        <v>338</v>
      </c>
      <c r="L524" s="51">
        <v>33.380000000000003</v>
      </c>
    </row>
    <row r="525" spans="1:12" ht="14.4">
      <c r="A525" s="25"/>
      <c r="B525" s="16"/>
      <c r="C525" s="11"/>
      <c r="D525" s="6"/>
      <c r="E525" s="50" t="s">
        <v>51</v>
      </c>
      <c r="F525" s="51">
        <v>65</v>
      </c>
      <c r="G525" s="51">
        <v>5.79</v>
      </c>
      <c r="H525" s="51">
        <v>8.61</v>
      </c>
      <c r="I525" s="51">
        <v>19.88</v>
      </c>
      <c r="J525" s="51">
        <v>153.15</v>
      </c>
      <c r="K525" s="52">
        <v>6</v>
      </c>
      <c r="L525" s="51">
        <v>9.61</v>
      </c>
    </row>
    <row r="526" spans="1:12" ht="14.4">
      <c r="A526" s="25"/>
      <c r="B526" s="16"/>
      <c r="C526" s="11"/>
      <c r="D526" s="6" t="s">
        <v>30</v>
      </c>
      <c r="E526" s="50" t="s">
        <v>64</v>
      </c>
      <c r="F526" s="51">
        <v>200</v>
      </c>
      <c r="G526" s="51">
        <v>7.0000000000000007E-2</v>
      </c>
      <c r="H526" s="51">
        <v>0</v>
      </c>
      <c r="I526" s="51">
        <v>15</v>
      </c>
      <c r="J526" s="51">
        <v>60</v>
      </c>
      <c r="K526" s="52">
        <v>376</v>
      </c>
      <c r="L526" s="51">
        <v>3.02</v>
      </c>
    </row>
    <row r="527" spans="1:12" ht="14.4">
      <c r="A527" s="26"/>
      <c r="B527" s="18"/>
      <c r="C527" s="8"/>
      <c r="D527" s="19" t="s">
        <v>38</v>
      </c>
      <c r="E527" s="9"/>
      <c r="F527" s="21">
        <f>SUM(F524:F526)</f>
        <v>515</v>
      </c>
      <c r="G527" s="21">
        <f t="shared" ref="G527" si="383">SUM(G524:G526)</f>
        <v>6.86</v>
      </c>
      <c r="H527" s="21">
        <f t="shared" ref="H527" si="384">SUM(H524:H526)</f>
        <v>8.61</v>
      </c>
      <c r="I527" s="21">
        <f t="shared" ref="I527" si="385">SUM(I524:I526)</f>
        <v>59.379999999999995</v>
      </c>
      <c r="J527" s="21">
        <f t="shared" ref="J527" si="386">SUM(J524:J526)</f>
        <v>330.65</v>
      </c>
      <c r="K527" s="27"/>
      <c r="L527" s="21">
        <f t="shared" ref="L527" ca="1" si="387">SUM(L524:L532)</f>
        <v>0</v>
      </c>
    </row>
    <row r="528" spans="1:12" ht="14.4">
      <c r="A528" s="28">
        <f>A516</f>
        <v>2</v>
      </c>
      <c r="B528" s="14">
        <f>B516</f>
        <v>13</v>
      </c>
      <c r="C528" s="10" t="s">
        <v>25</v>
      </c>
      <c r="D528" s="7" t="s">
        <v>26</v>
      </c>
      <c r="E528" s="50" t="s">
        <v>120</v>
      </c>
      <c r="F528" s="51">
        <v>150</v>
      </c>
      <c r="G528" s="51">
        <v>1.03</v>
      </c>
      <c r="H528" s="51">
        <v>7.63</v>
      </c>
      <c r="I528" s="51">
        <v>6.59</v>
      </c>
      <c r="J528" s="51">
        <v>99.25</v>
      </c>
      <c r="K528" s="52">
        <v>48</v>
      </c>
      <c r="L528" s="51">
        <v>8.17</v>
      </c>
    </row>
    <row r="529" spans="1:12" ht="14.4">
      <c r="A529" s="25"/>
      <c r="B529" s="16"/>
      <c r="C529" s="11"/>
      <c r="D529" s="7" t="s">
        <v>27</v>
      </c>
      <c r="E529" s="50" t="s">
        <v>151</v>
      </c>
      <c r="F529" s="51">
        <v>400</v>
      </c>
      <c r="G529" s="51">
        <v>3</v>
      </c>
      <c r="H529" s="51">
        <v>2.9</v>
      </c>
      <c r="I529" s="51">
        <v>14.5</v>
      </c>
      <c r="J529" s="51">
        <v>121</v>
      </c>
      <c r="K529" s="52">
        <v>96</v>
      </c>
      <c r="L529" s="51">
        <v>29.84</v>
      </c>
    </row>
    <row r="530" spans="1:12" ht="14.4">
      <c r="A530" s="25"/>
      <c r="B530" s="16"/>
      <c r="C530" s="11"/>
      <c r="D530" s="7" t="s">
        <v>28</v>
      </c>
      <c r="E530" s="50" t="s">
        <v>119</v>
      </c>
      <c r="F530" s="51">
        <v>100</v>
      </c>
      <c r="G530" s="51">
        <v>14.44</v>
      </c>
      <c r="H530" s="51">
        <v>12.25</v>
      </c>
      <c r="I530" s="51">
        <v>3.78</v>
      </c>
      <c r="J530" s="51">
        <v>181</v>
      </c>
      <c r="K530" s="52">
        <v>245</v>
      </c>
      <c r="L530" s="51">
        <v>40.39</v>
      </c>
    </row>
    <row r="531" spans="1:12" ht="14.4">
      <c r="A531" s="25"/>
      <c r="B531" s="16"/>
      <c r="C531" s="11"/>
      <c r="D531" s="7" t="s">
        <v>29</v>
      </c>
      <c r="E531" s="50" t="s">
        <v>76</v>
      </c>
      <c r="F531" s="51">
        <v>200</v>
      </c>
      <c r="G531" s="51">
        <v>4.26</v>
      </c>
      <c r="H531" s="51">
        <v>8.08</v>
      </c>
      <c r="I531" s="51">
        <v>31.06</v>
      </c>
      <c r="J531" s="51">
        <v>213.94</v>
      </c>
      <c r="K531" s="52">
        <v>312</v>
      </c>
      <c r="L531" s="51">
        <v>16.97</v>
      </c>
    </row>
    <row r="532" spans="1:12" ht="14.4">
      <c r="A532" s="25"/>
      <c r="B532" s="16"/>
      <c r="C532" s="11"/>
      <c r="D532" s="7" t="s">
        <v>30</v>
      </c>
      <c r="E532" s="50" t="s">
        <v>152</v>
      </c>
      <c r="F532" s="51">
        <v>220</v>
      </c>
      <c r="G532" s="51">
        <v>0</v>
      </c>
      <c r="H532" s="51">
        <v>0</v>
      </c>
      <c r="I532" s="51">
        <v>18.04</v>
      </c>
      <c r="J532" s="51">
        <v>72.599999999999994</v>
      </c>
      <c r="K532" s="52">
        <v>389</v>
      </c>
      <c r="L532" s="51">
        <v>8.14</v>
      </c>
    </row>
    <row r="533" spans="1:12" ht="14.4">
      <c r="A533" s="25"/>
      <c r="B533" s="16"/>
      <c r="C533" s="11"/>
      <c r="D533" s="7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32</v>
      </c>
      <c r="E534" s="50" t="s">
        <v>58</v>
      </c>
      <c r="F534" s="51">
        <v>150</v>
      </c>
      <c r="G534" s="51">
        <v>6.5</v>
      </c>
      <c r="H534" s="51">
        <v>1.2</v>
      </c>
      <c r="I534" s="51">
        <v>65.599999999999994</v>
      </c>
      <c r="J534" s="51">
        <v>160</v>
      </c>
      <c r="K534" s="52"/>
      <c r="L534" s="51">
        <v>7.37</v>
      </c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6"/>
      <c r="B537" s="18"/>
      <c r="C537" s="8"/>
      <c r="D537" s="19" t="s">
        <v>38</v>
      </c>
      <c r="E537" s="9"/>
      <c r="F537" s="21">
        <f>SUM(F528:F536)</f>
        <v>1220</v>
      </c>
      <c r="G537" s="21">
        <f t="shared" ref="G537" si="388">SUM(G528:G536)</f>
        <v>29.229999999999997</v>
      </c>
      <c r="H537" s="21">
        <f t="shared" ref="H537" si="389">SUM(H528:H536)</f>
        <v>32.06</v>
      </c>
      <c r="I537" s="21">
        <f t="shared" ref="I537" si="390">SUM(I528:I536)</f>
        <v>139.57</v>
      </c>
      <c r="J537" s="21">
        <f t="shared" ref="J537" si="391">SUM(J528:J536)</f>
        <v>847.79000000000008</v>
      </c>
      <c r="K537" s="27"/>
      <c r="L537" s="21">
        <f t="shared" ref="L537" ca="1" si="392">SUM(L534:L542)</f>
        <v>0</v>
      </c>
    </row>
    <row r="538" spans="1:12" ht="14.4">
      <c r="A538" s="28">
        <f>A516</f>
        <v>2</v>
      </c>
      <c r="B538" s="14">
        <f>B516</f>
        <v>13</v>
      </c>
      <c r="C538" s="10" t="s">
        <v>33</v>
      </c>
      <c r="D538" s="12" t="s">
        <v>130</v>
      </c>
      <c r="E538" s="50" t="s">
        <v>108</v>
      </c>
      <c r="F538" s="51">
        <v>80</v>
      </c>
      <c r="G538" s="51">
        <v>4</v>
      </c>
      <c r="H538" s="51">
        <v>2.4</v>
      </c>
      <c r="I538" s="51">
        <v>61.2</v>
      </c>
      <c r="J538" s="51">
        <v>278.8</v>
      </c>
      <c r="K538" s="52">
        <v>453</v>
      </c>
      <c r="L538" s="51">
        <v>10.8</v>
      </c>
    </row>
    <row r="539" spans="1:12" ht="14.4">
      <c r="A539" s="25"/>
      <c r="B539" s="16"/>
      <c r="C539" s="11"/>
      <c r="D539" s="12" t="s">
        <v>30</v>
      </c>
      <c r="E539" s="50" t="s">
        <v>60</v>
      </c>
      <c r="F539" s="51">
        <v>200</v>
      </c>
      <c r="G539" s="51">
        <v>0.56000000000000005</v>
      </c>
      <c r="H539" s="51">
        <v>0</v>
      </c>
      <c r="I539" s="51">
        <v>27.89</v>
      </c>
      <c r="J539" s="51">
        <v>113.79</v>
      </c>
      <c r="K539" s="52">
        <v>349</v>
      </c>
      <c r="L539" s="51">
        <v>4.05</v>
      </c>
    </row>
    <row r="540" spans="1:12" ht="14.4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6"/>
      <c r="B542" s="18"/>
      <c r="C542" s="8"/>
      <c r="D542" s="19" t="s">
        <v>38</v>
      </c>
      <c r="E542" s="9"/>
      <c r="F542" s="21">
        <f>SUM(F538:F541)</f>
        <v>280</v>
      </c>
      <c r="G542" s="21">
        <f t="shared" ref="G542" si="393">SUM(G538:G541)</f>
        <v>4.5600000000000005</v>
      </c>
      <c r="H542" s="21">
        <f t="shared" ref="H542" si="394">SUM(H538:H541)</f>
        <v>2.4</v>
      </c>
      <c r="I542" s="21">
        <f t="shared" ref="I542" si="395">SUM(I538:I541)</f>
        <v>89.09</v>
      </c>
      <c r="J542" s="21">
        <f t="shared" ref="J542" si="396">SUM(J538:J541)</f>
        <v>392.59000000000003</v>
      </c>
      <c r="K542" s="27"/>
      <c r="L542" s="21">
        <f t="shared" ref="L542" ca="1" si="397">SUM(L535:L541)</f>
        <v>0</v>
      </c>
    </row>
    <row r="543" spans="1:12" ht="14.4">
      <c r="A543" s="28">
        <f>A516</f>
        <v>2</v>
      </c>
      <c r="B543" s="14">
        <f>B516</f>
        <v>13</v>
      </c>
      <c r="C543" s="10" t="s">
        <v>35</v>
      </c>
      <c r="D543" s="7" t="s">
        <v>26</v>
      </c>
      <c r="E543" s="50" t="s">
        <v>110</v>
      </c>
      <c r="F543" s="51">
        <v>100</v>
      </c>
      <c r="G543" s="51">
        <v>1.7</v>
      </c>
      <c r="H543" s="51">
        <v>9</v>
      </c>
      <c r="I543" s="51">
        <v>9</v>
      </c>
      <c r="J543" s="51">
        <v>136</v>
      </c>
      <c r="K543" s="52">
        <v>74</v>
      </c>
      <c r="L543" s="51">
        <v>25</v>
      </c>
    </row>
    <row r="544" spans="1:12" ht="14.4">
      <c r="A544" s="25"/>
      <c r="B544" s="16"/>
      <c r="C544" s="11"/>
      <c r="D544" s="7" t="s">
        <v>20</v>
      </c>
      <c r="E544" s="50" t="s">
        <v>153</v>
      </c>
      <c r="F544" s="51">
        <v>100</v>
      </c>
      <c r="G544" s="51">
        <v>6.3</v>
      </c>
      <c r="H544" s="51">
        <v>7.5</v>
      </c>
      <c r="I544" s="51">
        <v>11.4</v>
      </c>
      <c r="J544" s="51">
        <v>150</v>
      </c>
      <c r="K544" s="52">
        <v>239</v>
      </c>
      <c r="L544" s="51">
        <v>27.4</v>
      </c>
    </row>
    <row r="545" spans="1:12" ht="14.4">
      <c r="A545" s="25"/>
      <c r="B545" s="16"/>
      <c r="C545" s="11"/>
      <c r="D545" s="7" t="s">
        <v>29</v>
      </c>
      <c r="E545" s="50" t="s">
        <v>112</v>
      </c>
      <c r="F545" s="51">
        <v>200</v>
      </c>
      <c r="G545" s="51">
        <v>5</v>
      </c>
      <c r="H545" s="51">
        <v>7.8</v>
      </c>
      <c r="I545" s="51">
        <v>48.8</v>
      </c>
      <c r="J545" s="51">
        <v>278</v>
      </c>
      <c r="K545" s="52">
        <v>304</v>
      </c>
      <c r="L545" s="51">
        <v>20.14</v>
      </c>
    </row>
    <row r="546" spans="1:12" ht="14.4">
      <c r="A546" s="25"/>
      <c r="B546" s="16"/>
      <c r="C546" s="11"/>
      <c r="D546" s="7" t="s">
        <v>34</v>
      </c>
      <c r="E546" s="50" t="s">
        <v>113</v>
      </c>
      <c r="F546" s="51">
        <v>120</v>
      </c>
      <c r="G546" s="51">
        <v>7.28</v>
      </c>
      <c r="H546" s="51">
        <v>12.52</v>
      </c>
      <c r="I546" s="51">
        <v>43.92</v>
      </c>
      <c r="J546" s="51">
        <v>318</v>
      </c>
      <c r="K546" s="52">
        <v>424</v>
      </c>
      <c r="L546" s="51">
        <v>6.02</v>
      </c>
    </row>
    <row r="547" spans="1:12" ht="14.4">
      <c r="A547" s="25"/>
      <c r="B547" s="16"/>
      <c r="C547" s="11"/>
      <c r="D547" s="6"/>
      <c r="E547" s="50" t="s">
        <v>48</v>
      </c>
      <c r="F547" s="51">
        <v>15</v>
      </c>
      <c r="G547" s="51">
        <v>4</v>
      </c>
      <c r="H547" s="51">
        <v>3.97</v>
      </c>
      <c r="I547" s="51">
        <v>0</v>
      </c>
      <c r="J547" s="51">
        <v>55.5</v>
      </c>
      <c r="K547" s="52">
        <v>15</v>
      </c>
      <c r="L547" s="51">
        <v>5.49</v>
      </c>
    </row>
    <row r="548" spans="1:12" ht="14.4">
      <c r="A548" s="25"/>
      <c r="B548" s="16"/>
      <c r="C548" s="11"/>
      <c r="D548" s="6" t="s">
        <v>30</v>
      </c>
      <c r="E548" s="50" t="s">
        <v>49</v>
      </c>
      <c r="F548" s="51">
        <v>200</v>
      </c>
      <c r="G548" s="51">
        <v>1.36</v>
      </c>
      <c r="H548" s="51">
        <v>0</v>
      </c>
      <c r="I548" s="51">
        <v>29.02</v>
      </c>
      <c r="J548" s="51">
        <v>116.19</v>
      </c>
      <c r="K548" s="52">
        <v>274</v>
      </c>
      <c r="L548" s="51">
        <v>4.12</v>
      </c>
    </row>
    <row r="549" spans="1:12" ht="14.4">
      <c r="A549" s="25"/>
      <c r="B549" s="16"/>
      <c r="C549" s="11"/>
      <c r="D549" s="6" t="s">
        <v>22</v>
      </c>
      <c r="E549" s="50" t="s">
        <v>77</v>
      </c>
      <c r="F549" s="51">
        <v>60</v>
      </c>
      <c r="G549" s="51">
        <v>4.5599999999999996</v>
      </c>
      <c r="H549" s="51">
        <v>0.54</v>
      </c>
      <c r="I549" s="51">
        <v>29.82</v>
      </c>
      <c r="J549" s="51">
        <v>135.6</v>
      </c>
      <c r="K549" s="52"/>
      <c r="L549" s="51">
        <v>3.36</v>
      </c>
    </row>
    <row r="550" spans="1:12" ht="14.4">
      <c r="A550" s="26"/>
      <c r="B550" s="18"/>
      <c r="C550" s="8"/>
      <c r="D550" s="19" t="s">
        <v>38</v>
      </c>
      <c r="E550" s="9"/>
      <c r="F550" s="21">
        <f>SUM(F543:F549)</f>
        <v>795</v>
      </c>
      <c r="G550" s="21">
        <f t="shared" ref="G550" si="398">SUM(G543:G549)</f>
        <v>30.2</v>
      </c>
      <c r="H550" s="21">
        <f t="shared" ref="H550" si="399">SUM(H543:H549)</f>
        <v>41.33</v>
      </c>
      <c r="I550" s="21">
        <f t="shared" ref="I550" si="400">SUM(I543:I549)</f>
        <v>171.95999999999998</v>
      </c>
      <c r="J550" s="21">
        <f t="shared" ref="J550" si="401">SUM(J543:J549)</f>
        <v>1189.29</v>
      </c>
      <c r="K550" s="27"/>
      <c r="L550" s="21">
        <f t="shared" ref="L550" ca="1" si="402">SUM(L543:L552)</f>
        <v>0</v>
      </c>
    </row>
    <row r="551" spans="1:12" ht="14.4">
      <c r="A551" s="28">
        <f>A516</f>
        <v>2</v>
      </c>
      <c r="B551" s="14">
        <f>B516</f>
        <v>13</v>
      </c>
      <c r="C551" s="10" t="s">
        <v>36</v>
      </c>
      <c r="D551" s="12" t="s">
        <v>37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12" t="s">
        <v>34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12" t="s">
        <v>30</v>
      </c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12" t="s">
        <v>23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6"/>
      <c r="B557" s="18"/>
      <c r="C557" s="8"/>
      <c r="D557" s="20" t="s">
        <v>38</v>
      </c>
      <c r="E557" s="9"/>
      <c r="F557" s="21">
        <f>SUM(F551:F556)</f>
        <v>0</v>
      </c>
      <c r="G557" s="21">
        <f t="shared" ref="G557" si="403">SUM(G551:G556)</f>
        <v>0</v>
      </c>
      <c r="H557" s="21">
        <f t="shared" ref="H557" si="404">SUM(H551:H556)</f>
        <v>0</v>
      </c>
      <c r="I557" s="21">
        <f t="shared" ref="I557" si="405">SUM(I551:I556)</f>
        <v>0</v>
      </c>
      <c r="J557" s="21">
        <f t="shared" ref="J557" si="406">SUM(J551:J556)</f>
        <v>0</v>
      </c>
      <c r="K557" s="27"/>
      <c r="L557" s="21">
        <f t="shared" ref="L557" ca="1" si="407">SUM(L551:L559)</f>
        <v>0</v>
      </c>
    </row>
    <row r="558" spans="1:12" ht="15.75" customHeight="1" thickBot="1">
      <c r="A558" s="31">
        <f>A516</f>
        <v>2</v>
      </c>
      <c r="B558" s="32">
        <f>B516</f>
        <v>13</v>
      </c>
      <c r="C558" s="64" t="s">
        <v>4</v>
      </c>
      <c r="D558" s="65"/>
      <c r="E558" s="33"/>
      <c r="F558" s="34">
        <f>F523+F527+F537+F542+F550+F557</f>
        <v>3580</v>
      </c>
      <c r="G558" s="34">
        <f t="shared" ref="G558" si="408">G523+G527+G537+G542+G550+G557</f>
        <v>99.320000000000007</v>
      </c>
      <c r="H558" s="34">
        <f t="shared" ref="H558" si="409">H523+H527+H537+H542+H550+H557</f>
        <v>136.82</v>
      </c>
      <c r="I558" s="34">
        <f t="shared" ref="I558" si="410">I523+I527+I537+I542+I550+I557</f>
        <v>609.08999999999992</v>
      </c>
      <c r="J558" s="34">
        <f t="shared" ref="J558" si="411">J523+J527+J537+J542+J550+J557</f>
        <v>3731.2200000000003</v>
      </c>
      <c r="K558" s="35"/>
      <c r="L558" s="34">
        <f t="shared" ref="L558" ca="1" si="412">L523+L527+L537+L542+L550+L557</f>
        <v>0</v>
      </c>
    </row>
    <row r="559" spans="1:12" ht="14.4">
      <c r="A559" s="22">
        <v>2</v>
      </c>
      <c r="B559" s="23">
        <v>14</v>
      </c>
      <c r="C559" s="24" t="s">
        <v>19</v>
      </c>
      <c r="D559" s="5" t="s">
        <v>20</v>
      </c>
      <c r="E559" s="47" t="s">
        <v>65</v>
      </c>
      <c r="F559" s="48">
        <v>300</v>
      </c>
      <c r="G559" s="48">
        <v>6.03</v>
      </c>
      <c r="H559" s="48">
        <v>0.31</v>
      </c>
      <c r="I559" s="48">
        <v>42.23</v>
      </c>
      <c r="J559" s="48">
        <v>225</v>
      </c>
      <c r="K559" s="49">
        <v>181</v>
      </c>
      <c r="L559" s="48">
        <v>27.66</v>
      </c>
    </row>
    <row r="560" spans="1:12" ht="14.4">
      <c r="A560" s="25"/>
      <c r="B560" s="16"/>
      <c r="C560" s="11"/>
      <c r="D560" s="6"/>
      <c r="E560" s="50" t="s">
        <v>63</v>
      </c>
      <c r="F560" s="51">
        <v>220</v>
      </c>
      <c r="G560" s="51">
        <v>30.69</v>
      </c>
      <c r="H560" s="51">
        <v>23.22</v>
      </c>
      <c r="I560" s="51">
        <v>58.8</v>
      </c>
      <c r="J560" s="51">
        <v>567</v>
      </c>
      <c r="K560" s="52">
        <v>223</v>
      </c>
      <c r="L560" s="51">
        <v>70.349999999999994</v>
      </c>
    </row>
    <row r="561" spans="1:12" ht="14.4">
      <c r="A561" s="25"/>
      <c r="B561" s="16"/>
      <c r="C561" s="11"/>
      <c r="D561" s="7" t="s">
        <v>21</v>
      </c>
      <c r="E561" s="50" t="s">
        <v>127</v>
      </c>
      <c r="F561" s="51">
        <v>200</v>
      </c>
      <c r="G561" s="51">
        <v>3.16</v>
      </c>
      <c r="H561" s="51">
        <v>2.67</v>
      </c>
      <c r="I561" s="51">
        <v>15.94</v>
      </c>
      <c r="J561" s="51">
        <v>100.6</v>
      </c>
      <c r="K561" s="52">
        <v>379</v>
      </c>
      <c r="L561" s="51">
        <v>8.36</v>
      </c>
    </row>
    <row r="562" spans="1:12" ht="14.4">
      <c r="A562" s="25"/>
      <c r="B562" s="16"/>
      <c r="C562" s="11"/>
      <c r="D562" s="7" t="s">
        <v>22</v>
      </c>
      <c r="E562" s="50" t="s">
        <v>50</v>
      </c>
      <c r="F562" s="51">
        <v>100</v>
      </c>
      <c r="G562" s="51">
        <v>7.6</v>
      </c>
      <c r="H562" s="51">
        <v>6</v>
      </c>
      <c r="I562" s="51">
        <v>99.6</v>
      </c>
      <c r="J562" s="51">
        <v>262</v>
      </c>
      <c r="K562" s="52"/>
      <c r="L562" s="51">
        <v>8.42</v>
      </c>
    </row>
    <row r="563" spans="1:12" ht="14.4">
      <c r="A563" s="25"/>
      <c r="B563" s="16"/>
      <c r="C563" s="11"/>
      <c r="D563" s="7" t="s">
        <v>23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6"/>
      <c r="B566" s="18"/>
      <c r="C566" s="8"/>
      <c r="D566" s="19" t="s">
        <v>38</v>
      </c>
      <c r="E566" s="9"/>
      <c r="F566" s="21">
        <f>SUM(F559:F565)</f>
        <v>820</v>
      </c>
      <c r="G566" s="21">
        <f t="shared" ref="G566" si="413">SUM(G559:G565)</f>
        <v>47.48</v>
      </c>
      <c r="H566" s="21">
        <f t="shared" ref="H566" si="414">SUM(H559:H565)</f>
        <v>32.199999999999996</v>
      </c>
      <c r="I566" s="21">
        <f t="shared" ref="I566" si="415">SUM(I559:I565)</f>
        <v>216.57</v>
      </c>
      <c r="J566" s="21">
        <f t="shared" ref="J566" si="416">SUM(J559:J565)</f>
        <v>1154.5999999999999</v>
      </c>
      <c r="K566" s="27"/>
      <c r="L566" s="21">
        <f t="shared" ref="L566" si="417">SUM(L559:L565)</f>
        <v>114.78999999999999</v>
      </c>
    </row>
    <row r="567" spans="1:12" ht="14.4">
      <c r="A567" s="28">
        <f>A559</f>
        <v>2</v>
      </c>
      <c r="B567" s="14">
        <f>B559</f>
        <v>14</v>
      </c>
      <c r="C567" s="10" t="s">
        <v>24</v>
      </c>
      <c r="D567" s="12" t="s">
        <v>23</v>
      </c>
      <c r="E567" s="50" t="s">
        <v>68</v>
      </c>
      <c r="F567" s="51">
        <v>250</v>
      </c>
      <c r="G567" s="51">
        <v>1</v>
      </c>
      <c r="H567" s="51">
        <v>0</v>
      </c>
      <c r="I567" s="51">
        <v>24.5</v>
      </c>
      <c r="J567" s="51">
        <v>117.5</v>
      </c>
      <c r="K567" s="52">
        <v>338</v>
      </c>
      <c r="L567" s="51">
        <v>33.380000000000003</v>
      </c>
    </row>
    <row r="568" spans="1:12" ht="14.4">
      <c r="A568" s="25"/>
      <c r="B568" s="16"/>
      <c r="C568" s="11"/>
      <c r="D568" s="6"/>
      <c r="E568" s="50" t="s">
        <v>69</v>
      </c>
      <c r="F568" s="51">
        <v>60</v>
      </c>
      <c r="G568" s="51">
        <v>8.42</v>
      </c>
      <c r="H568" s="51">
        <v>6.14</v>
      </c>
      <c r="I568" s="51">
        <v>19.88</v>
      </c>
      <c r="J568" s="51">
        <v>164.4</v>
      </c>
      <c r="K568" s="52">
        <v>3</v>
      </c>
      <c r="L568" s="51" t="s">
        <v>154</v>
      </c>
    </row>
    <row r="569" spans="1:12" ht="14.4">
      <c r="A569" s="25"/>
      <c r="B569" s="16"/>
      <c r="C569" s="11"/>
      <c r="D569" s="6" t="s">
        <v>30</v>
      </c>
      <c r="E569" s="50" t="s">
        <v>70</v>
      </c>
      <c r="F569" s="51">
        <v>200</v>
      </c>
      <c r="G569" s="51">
        <v>7.0000000000000007E-2</v>
      </c>
      <c r="H569" s="51">
        <v>0</v>
      </c>
      <c r="I569" s="51">
        <v>15.31</v>
      </c>
      <c r="J569" s="51">
        <v>61.62</v>
      </c>
      <c r="K569" s="52">
        <v>377</v>
      </c>
      <c r="L569" s="51">
        <v>5.0199999999999996</v>
      </c>
    </row>
    <row r="570" spans="1:12" ht="14.4">
      <c r="A570" s="26"/>
      <c r="B570" s="18"/>
      <c r="C570" s="8"/>
      <c r="D570" s="19" t="s">
        <v>38</v>
      </c>
      <c r="E570" s="9"/>
      <c r="F570" s="21">
        <f>SUM(F567:F569)</f>
        <v>510</v>
      </c>
      <c r="G570" s="21">
        <f t="shared" ref="G570" si="418">SUM(G567:G569)</f>
        <v>9.49</v>
      </c>
      <c r="H570" s="21">
        <f t="shared" ref="H570" si="419">SUM(H567:H569)</f>
        <v>6.14</v>
      </c>
      <c r="I570" s="21">
        <f t="shared" ref="I570" si="420">SUM(I567:I569)</f>
        <v>59.69</v>
      </c>
      <c r="J570" s="21">
        <f t="shared" ref="J570" si="421">SUM(J567:J569)</f>
        <v>343.52</v>
      </c>
      <c r="K570" s="27"/>
      <c r="L570" s="21">
        <f t="shared" ref="L570" ca="1" si="422">SUM(L567:L575)</f>
        <v>0</v>
      </c>
    </row>
    <row r="571" spans="1:12" ht="14.4">
      <c r="A571" s="28">
        <f>A559</f>
        <v>2</v>
      </c>
      <c r="B571" s="14">
        <f>B559</f>
        <v>14</v>
      </c>
      <c r="C571" s="10" t="s">
        <v>25</v>
      </c>
      <c r="D571" s="7" t="s">
        <v>26</v>
      </c>
      <c r="E571" s="50" t="s">
        <v>71</v>
      </c>
      <c r="F571" s="51">
        <v>140</v>
      </c>
      <c r="G571" s="51">
        <v>1.2</v>
      </c>
      <c r="H571" s="51">
        <v>7.59</v>
      </c>
      <c r="I571" s="51">
        <v>4.55</v>
      </c>
      <c r="J571" s="51">
        <v>88.37</v>
      </c>
      <c r="K571" s="52">
        <v>27</v>
      </c>
      <c r="L571" s="51">
        <v>10.220000000000001</v>
      </c>
    </row>
    <row r="572" spans="1:12" ht="14.4">
      <c r="A572" s="25"/>
      <c r="B572" s="16"/>
      <c r="C572" s="11"/>
      <c r="D572" s="7" t="s">
        <v>27</v>
      </c>
      <c r="E572" s="50" t="s">
        <v>156</v>
      </c>
      <c r="F572" s="51">
        <v>400</v>
      </c>
      <c r="G572" s="51">
        <v>2.8</v>
      </c>
      <c r="H572" s="51">
        <v>6.5</v>
      </c>
      <c r="I572" s="51">
        <v>10.6</v>
      </c>
      <c r="J572" s="51">
        <v>115</v>
      </c>
      <c r="K572" s="52">
        <v>88</v>
      </c>
      <c r="L572" s="51">
        <v>30.11</v>
      </c>
    </row>
    <row r="573" spans="1:12" ht="14.4">
      <c r="A573" s="25"/>
      <c r="B573" s="16"/>
      <c r="C573" s="11"/>
      <c r="D573" s="7" t="s">
        <v>28</v>
      </c>
      <c r="E573" s="50" t="s">
        <v>155</v>
      </c>
      <c r="F573" s="51">
        <v>130</v>
      </c>
      <c r="G573" s="51">
        <v>24.26</v>
      </c>
      <c r="H573" s="51">
        <v>29</v>
      </c>
      <c r="I573" s="51">
        <v>4</v>
      </c>
      <c r="J573" s="51">
        <v>380</v>
      </c>
      <c r="K573" s="52">
        <v>290</v>
      </c>
      <c r="L573" s="51">
        <v>27.46</v>
      </c>
    </row>
    <row r="574" spans="1:12" ht="14.4">
      <c r="A574" s="25"/>
      <c r="B574" s="16"/>
      <c r="C574" s="11"/>
      <c r="D574" s="7" t="s">
        <v>29</v>
      </c>
      <c r="E574" s="50" t="s">
        <v>72</v>
      </c>
      <c r="F574" s="51">
        <v>200</v>
      </c>
      <c r="G574" s="51">
        <v>11.64</v>
      </c>
      <c r="H574" s="51">
        <v>7.24</v>
      </c>
      <c r="I574" s="51">
        <v>60</v>
      </c>
      <c r="J574" s="51">
        <v>351.74</v>
      </c>
      <c r="K574" s="52">
        <v>302</v>
      </c>
      <c r="L574" s="51">
        <v>23.85</v>
      </c>
    </row>
    <row r="575" spans="1:12" ht="14.4">
      <c r="A575" s="25"/>
      <c r="B575" s="16"/>
      <c r="C575" s="11"/>
      <c r="D575" s="7" t="s">
        <v>30</v>
      </c>
      <c r="E575" s="50" t="s">
        <v>60</v>
      </c>
      <c r="F575" s="51">
        <v>200</v>
      </c>
      <c r="G575" s="51">
        <v>0.56000000000000005</v>
      </c>
      <c r="H575" s="51">
        <v>0</v>
      </c>
      <c r="I575" s="51">
        <v>27.89</v>
      </c>
      <c r="J575" s="51">
        <v>113.79</v>
      </c>
      <c r="K575" s="52">
        <v>349</v>
      </c>
      <c r="L575" s="51">
        <v>4.05</v>
      </c>
    </row>
    <row r="576" spans="1:12" ht="14.4">
      <c r="A576" s="25"/>
      <c r="B576" s="16"/>
      <c r="C576" s="11"/>
      <c r="D576" s="7" t="s">
        <v>31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32</v>
      </c>
      <c r="E577" s="50" t="s">
        <v>58</v>
      </c>
      <c r="F577" s="51">
        <v>150</v>
      </c>
      <c r="G577" s="51">
        <v>6.5</v>
      </c>
      <c r="H577" s="51">
        <v>1.2</v>
      </c>
      <c r="I577" s="51">
        <v>65.599999999999994</v>
      </c>
      <c r="J577" s="51">
        <v>160</v>
      </c>
      <c r="K577" s="52"/>
      <c r="L577" s="51">
        <v>7.37</v>
      </c>
    </row>
    <row r="578" spans="1:12" ht="14.4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6"/>
      <c r="B580" s="18"/>
      <c r="C580" s="8"/>
      <c r="D580" s="19" t="s">
        <v>38</v>
      </c>
      <c r="E580" s="9"/>
      <c r="F580" s="21">
        <f>SUM(F571:F579)</f>
        <v>1220</v>
      </c>
      <c r="G580" s="21">
        <f t="shared" ref="G580" si="423">SUM(G571:G579)</f>
        <v>46.960000000000008</v>
      </c>
      <c r="H580" s="21">
        <f t="shared" ref="H580" si="424">SUM(H571:H579)</f>
        <v>51.530000000000008</v>
      </c>
      <c r="I580" s="21">
        <f t="shared" ref="I580" si="425">SUM(I571:I579)</f>
        <v>172.64</v>
      </c>
      <c r="J580" s="21">
        <f t="shared" ref="J580" si="426">SUM(J571:J579)</f>
        <v>1208.9000000000001</v>
      </c>
      <c r="K580" s="27"/>
      <c r="L580" s="21">
        <f t="shared" ref="L580" ca="1" si="427">SUM(L577:L585)</f>
        <v>0</v>
      </c>
    </row>
    <row r="581" spans="1:12" ht="14.4">
      <c r="A581" s="28">
        <f>A559</f>
        <v>2</v>
      </c>
      <c r="B581" s="14">
        <f>B559</f>
        <v>14</v>
      </c>
      <c r="C581" s="10" t="s">
        <v>33</v>
      </c>
      <c r="D581" s="12" t="s">
        <v>74</v>
      </c>
      <c r="E581" s="50" t="s">
        <v>73</v>
      </c>
      <c r="F581" s="51">
        <v>60</v>
      </c>
      <c r="G581" s="51">
        <v>2.5499999999999998</v>
      </c>
      <c r="H581" s="51">
        <v>3.39</v>
      </c>
      <c r="I581" s="51">
        <v>4.62</v>
      </c>
      <c r="J581" s="51">
        <v>124.35</v>
      </c>
      <c r="K581" s="52">
        <v>452</v>
      </c>
      <c r="L581" s="51">
        <v>8.25</v>
      </c>
    </row>
    <row r="582" spans="1:12" ht="14.4">
      <c r="A582" s="25"/>
      <c r="B582" s="16"/>
      <c r="C582" s="11"/>
      <c r="D582" s="12" t="s">
        <v>30</v>
      </c>
      <c r="E582" s="50" t="s">
        <v>57</v>
      </c>
      <c r="F582" s="51">
        <v>220</v>
      </c>
      <c r="G582" s="51">
        <v>0</v>
      </c>
      <c r="H582" s="51">
        <v>0</v>
      </c>
      <c r="I582" s="51">
        <v>18.04</v>
      </c>
      <c r="J582" s="51">
        <v>72.599999999999994</v>
      </c>
      <c r="K582" s="52">
        <v>389</v>
      </c>
      <c r="L582" s="51">
        <v>8.14</v>
      </c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38</v>
      </c>
      <c r="E585" s="9"/>
      <c r="F585" s="21">
        <f>SUM(F581:F584)</f>
        <v>280</v>
      </c>
      <c r="G585" s="21">
        <f t="shared" ref="G585" si="428">SUM(G581:G584)</f>
        <v>2.5499999999999998</v>
      </c>
      <c r="H585" s="21">
        <f t="shared" ref="H585" si="429">SUM(H581:H584)</f>
        <v>3.39</v>
      </c>
      <c r="I585" s="21">
        <f t="shared" ref="I585" si="430">SUM(I581:I584)</f>
        <v>22.66</v>
      </c>
      <c r="J585" s="21">
        <f t="shared" ref="J585" si="431">SUM(J581:J584)</f>
        <v>196.95</v>
      </c>
      <c r="K585" s="27"/>
      <c r="L585" s="21">
        <f t="shared" ref="L585" ca="1" si="432">SUM(L578:L584)</f>
        <v>0</v>
      </c>
    </row>
    <row r="586" spans="1:12" ht="14.4">
      <c r="A586" s="28">
        <f>A559</f>
        <v>2</v>
      </c>
      <c r="B586" s="14">
        <f>B559</f>
        <v>14</v>
      </c>
      <c r="C586" s="10" t="s">
        <v>35</v>
      </c>
      <c r="D586" s="7" t="s">
        <v>26</v>
      </c>
      <c r="E586" s="50" t="s">
        <v>157</v>
      </c>
      <c r="F586" s="51">
        <v>100</v>
      </c>
      <c r="G586" s="51">
        <v>0</v>
      </c>
      <c r="H586" s="51">
        <v>0</v>
      </c>
      <c r="I586" s="51">
        <v>3</v>
      </c>
      <c r="J586" s="51">
        <v>12</v>
      </c>
      <c r="K586" s="52">
        <v>70</v>
      </c>
      <c r="L586" s="51">
        <v>7.6</v>
      </c>
    </row>
    <row r="587" spans="1:12" ht="14.4">
      <c r="A587" s="25"/>
      <c r="B587" s="16"/>
      <c r="C587" s="11"/>
      <c r="D587" s="7" t="s">
        <v>20</v>
      </c>
      <c r="E587" s="50" t="s">
        <v>75</v>
      </c>
      <c r="F587" s="51">
        <v>90</v>
      </c>
      <c r="G587" s="51">
        <v>5.82</v>
      </c>
      <c r="H587" s="51">
        <v>13.67</v>
      </c>
      <c r="I587" s="51">
        <v>2.25</v>
      </c>
      <c r="J587" s="51">
        <v>161</v>
      </c>
      <c r="K587" s="52">
        <v>243</v>
      </c>
      <c r="L587" s="51">
        <v>22.94</v>
      </c>
    </row>
    <row r="588" spans="1:12" ht="14.4">
      <c r="A588" s="25"/>
      <c r="B588" s="16"/>
      <c r="C588" s="11"/>
      <c r="D588" s="7" t="s">
        <v>29</v>
      </c>
      <c r="E588" s="50" t="s">
        <v>76</v>
      </c>
      <c r="F588" s="51">
        <v>200</v>
      </c>
      <c r="G588" s="51">
        <v>4.26</v>
      </c>
      <c r="H588" s="51">
        <v>8.08</v>
      </c>
      <c r="I588" s="51">
        <v>31.06</v>
      </c>
      <c r="J588" s="51">
        <v>213.94</v>
      </c>
      <c r="K588" s="52">
        <v>312</v>
      </c>
      <c r="L588" s="51">
        <v>16.97</v>
      </c>
    </row>
    <row r="589" spans="1:12" ht="14.4">
      <c r="A589" s="25"/>
      <c r="B589" s="16"/>
      <c r="C589" s="11"/>
      <c r="D589" s="7" t="s">
        <v>34</v>
      </c>
      <c r="E589" s="50" t="s">
        <v>102</v>
      </c>
      <c r="F589" s="51">
        <v>150</v>
      </c>
      <c r="G589" s="51">
        <v>7.2</v>
      </c>
      <c r="H589" s="51">
        <v>2.92</v>
      </c>
      <c r="I589" s="51">
        <v>69.45</v>
      </c>
      <c r="J589" s="51">
        <v>332.5</v>
      </c>
      <c r="K589" s="52">
        <v>406</v>
      </c>
      <c r="L589" s="51">
        <v>11.06</v>
      </c>
    </row>
    <row r="590" spans="1:12" ht="14.4">
      <c r="A590" s="25"/>
      <c r="B590" s="16"/>
      <c r="C590" s="11"/>
      <c r="D590" s="6" t="s">
        <v>30</v>
      </c>
      <c r="E590" s="50" t="s">
        <v>64</v>
      </c>
      <c r="F590" s="51">
        <v>200</v>
      </c>
      <c r="G590" s="51">
        <v>7.0000000000000007E-2</v>
      </c>
      <c r="H590" s="51">
        <v>0</v>
      </c>
      <c r="I590" s="51">
        <v>15</v>
      </c>
      <c r="J590" s="51">
        <v>60</v>
      </c>
      <c r="K590" s="52">
        <v>376</v>
      </c>
      <c r="L590" s="51">
        <v>2.2200000000000002</v>
      </c>
    </row>
    <row r="591" spans="1:12" ht="14.4">
      <c r="A591" s="25"/>
      <c r="B591" s="16"/>
      <c r="C591" s="11"/>
      <c r="D591" s="6" t="s">
        <v>22</v>
      </c>
      <c r="E591" s="50" t="s">
        <v>77</v>
      </c>
      <c r="F591" s="51">
        <v>60</v>
      </c>
      <c r="G591" s="51">
        <v>4.5599999999999996</v>
      </c>
      <c r="H591" s="51">
        <v>0.54</v>
      </c>
      <c r="I591" s="51">
        <v>29.82</v>
      </c>
      <c r="J591" s="51">
        <v>135.6</v>
      </c>
      <c r="K591" s="52"/>
      <c r="L591" s="51">
        <v>3.66</v>
      </c>
    </row>
    <row r="592" spans="1:12" ht="14.4">
      <c r="A592" s="26"/>
      <c r="B592" s="18"/>
      <c r="C592" s="8"/>
      <c r="D592" s="19" t="s">
        <v>38</v>
      </c>
      <c r="E592" s="9"/>
      <c r="F592" s="21">
        <f>SUM(F586:F591)</f>
        <v>800</v>
      </c>
      <c r="G592" s="21">
        <f t="shared" ref="G592" si="433">SUM(G586:G591)</f>
        <v>21.91</v>
      </c>
      <c r="H592" s="21">
        <f t="shared" ref="H592" si="434">SUM(H586:H591)</f>
        <v>25.21</v>
      </c>
      <c r="I592" s="21">
        <f t="shared" ref="I592" si="435">SUM(I586:I591)</f>
        <v>150.58000000000001</v>
      </c>
      <c r="J592" s="21">
        <f t="shared" ref="J592" si="436">SUM(J586:J591)</f>
        <v>915.04000000000008</v>
      </c>
      <c r="K592" s="27"/>
      <c r="L592" s="21">
        <f t="shared" ref="L592" ca="1" si="437">SUM(L586:L594)</f>
        <v>0</v>
      </c>
    </row>
    <row r="593" spans="1:12" ht="14.4">
      <c r="A593" s="28">
        <f>A559</f>
        <v>2</v>
      </c>
      <c r="B593" s="14">
        <f>B559</f>
        <v>14</v>
      </c>
      <c r="C593" s="10" t="s">
        <v>36</v>
      </c>
      <c r="D593" s="12" t="s">
        <v>37</v>
      </c>
      <c r="E593" s="50"/>
      <c r="F593" s="51"/>
      <c r="G593" s="51"/>
      <c r="H593" s="51"/>
      <c r="I593" s="51"/>
      <c r="J593" s="51"/>
      <c r="K593" s="52"/>
      <c r="L593" s="51"/>
    </row>
    <row r="594" spans="1:12" ht="14.4">
      <c r="A594" s="25"/>
      <c r="B594" s="16"/>
      <c r="C594" s="11"/>
      <c r="D594" s="12" t="s">
        <v>34</v>
      </c>
      <c r="E594" s="50"/>
      <c r="F594" s="51"/>
      <c r="G594" s="51"/>
      <c r="H594" s="51"/>
      <c r="I594" s="51"/>
      <c r="J594" s="51"/>
      <c r="K594" s="52"/>
      <c r="L594" s="51"/>
    </row>
    <row r="595" spans="1:12" ht="14.4">
      <c r="A595" s="25"/>
      <c r="B595" s="16"/>
      <c r="C595" s="11"/>
      <c r="D595" s="12" t="s">
        <v>30</v>
      </c>
      <c r="E595" s="50"/>
      <c r="F595" s="51"/>
      <c r="G595" s="51"/>
      <c r="H595" s="51"/>
      <c r="I595" s="51"/>
      <c r="J595" s="51"/>
      <c r="K595" s="52"/>
      <c r="L595" s="51"/>
    </row>
    <row r="596" spans="1:12" ht="14.4">
      <c r="A596" s="25"/>
      <c r="B596" s="16"/>
      <c r="C596" s="11"/>
      <c r="D596" s="12" t="s">
        <v>23</v>
      </c>
      <c r="E596" s="50"/>
      <c r="F596" s="51"/>
      <c r="G596" s="51"/>
      <c r="H596" s="51"/>
      <c r="I596" s="51"/>
      <c r="J596" s="51"/>
      <c r="K596" s="52"/>
      <c r="L596" s="51"/>
    </row>
    <row r="597" spans="1:12" ht="14.4">
      <c r="A597" s="25"/>
      <c r="B597" s="16"/>
      <c r="C597" s="11"/>
      <c r="D597" s="6"/>
      <c r="E597" s="50"/>
      <c r="F597" s="51"/>
      <c r="G597" s="51"/>
      <c r="H597" s="51"/>
      <c r="I597" s="51"/>
      <c r="J597" s="51"/>
      <c r="K597" s="52"/>
      <c r="L597" s="51"/>
    </row>
    <row r="598" spans="1:12" ht="14.4">
      <c r="A598" s="25"/>
      <c r="B598" s="16"/>
      <c r="C598" s="11"/>
      <c r="D598" s="6"/>
      <c r="E598" s="50"/>
      <c r="F598" s="51"/>
      <c r="G598" s="51"/>
      <c r="H598" s="51"/>
      <c r="I598" s="51"/>
      <c r="J598" s="51"/>
      <c r="K598" s="52"/>
      <c r="L598" s="51"/>
    </row>
    <row r="599" spans="1:12" ht="14.4">
      <c r="A599" s="26"/>
      <c r="B599" s="18"/>
      <c r="C599" s="8"/>
      <c r="D599" s="20" t="s">
        <v>38</v>
      </c>
      <c r="E599" s="9"/>
      <c r="F599" s="21">
        <f>SUM(F593:F598)</f>
        <v>0</v>
      </c>
      <c r="G599" s="21">
        <f t="shared" ref="G599" si="438">SUM(G593:G598)</f>
        <v>0</v>
      </c>
      <c r="H599" s="21">
        <f t="shared" ref="H599" si="439">SUM(H593:H598)</f>
        <v>0</v>
      </c>
      <c r="I599" s="21">
        <f t="shared" ref="I599" si="440">SUM(I593:I598)</f>
        <v>0</v>
      </c>
      <c r="J599" s="21">
        <f t="shared" ref="J599" si="441">SUM(J593:J598)</f>
        <v>0</v>
      </c>
      <c r="K599" s="27"/>
      <c r="L599" s="21">
        <f t="shared" ref="L599" ca="1" si="442">SUM(L593:L601)</f>
        <v>0</v>
      </c>
    </row>
    <row r="600" spans="1:12" ht="14.4" customHeight="1" thickBot="1">
      <c r="A600" s="37">
        <f>A559</f>
        <v>2</v>
      </c>
      <c r="B600" s="38">
        <f>B559</f>
        <v>14</v>
      </c>
      <c r="C600" s="64" t="s">
        <v>4</v>
      </c>
      <c r="D600" s="65"/>
      <c r="E600" s="39"/>
      <c r="F600" s="40">
        <f>F566+F570+F580+F585+F592+F599</f>
        <v>3630</v>
      </c>
      <c r="G600" s="40">
        <f t="shared" ref="G600" si="443">G566+G570+G580+G585+G592+G599</f>
        <v>128.39000000000001</v>
      </c>
      <c r="H600" s="40">
        <f t="shared" ref="H600" si="444">H566+H570+H580+H585+H592+H599</f>
        <v>118.47</v>
      </c>
      <c r="I600" s="40">
        <f t="shared" ref="I600" si="445">I566+I570+I580+I585+I592+I599</f>
        <v>622.14</v>
      </c>
      <c r="J600" s="40">
        <f t="shared" ref="J600" si="446">J566+J570+J580+J585+J592+J599</f>
        <v>3819.0099999999998</v>
      </c>
      <c r="K600" s="41"/>
      <c r="L600" s="34">
        <f ca="1">L566+L570+L580+L585+L592+L599</f>
        <v>0</v>
      </c>
    </row>
    <row r="601" spans="1:12" ht="13.2" customHeight="1" thickBot="1">
      <c r="A601" s="29"/>
      <c r="B601" s="30"/>
      <c r="C601" s="66" t="s">
        <v>5</v>
      </c>
      <c r="D601" s="67"/>
      <c r="E601" s="68"/>
      <c r="F601" s="42">
        <f>(F47+F89+F132+F174+F217+F259+F302+F344+F387+F429+F472+F515+F558+F600)/(IF(F47=0,0,1)+IF(F89=0,0,1)+IF(F132=0,0,1)+IF(F174=0,0,1)+IF(F217=0,0,1)+IF(F259=0,0,1)+IF(F302=0,0,1)+IF(F344=0,0,1)+IF(F387=0,0,1)+IF(F429=0,0,1)+IF(F472=0,0,1)+IF(F515=0,0,1)+IF(F558=0,0,1)+IF(F600=0,0,1))</f>
        <v>3492.0714285714284</v>
      </c>
      <c r="G601" s="42">
        <f>(G47+G89+G132+G174+G217+G259+G302+G344+G387+G429+G472+G515+G558+G600)/(IF(G47=0,0,1)+IF(G89=0,0,1)+IF(G132=0,0,1)+IF(G174=0,0,1)+IF(G217=0,0,1)+IF(G259=0,0,1)+IF(G302=0,0,1)+IF(G344=0,0,1)+IF(G387=0,0,1)+IF(G429=0,0,1)+IF(G472=0,0,1)+IF(G515=0,0,1)+IF(G558=0,0,1)+IF(G600=0,0,1))</f>
        <v>138.74714285714285</v>
      </c>
      <c r="H601" s="42">
        <f>(H47+H89+H132+H174+H217+H259+H302+H344+H387+H429+H472+H515+H558+H600)/(IF(H47=0,0,1)+IF(H89=0,0,1)+IF(H132=0,0,1)+IF(H174=0,0,1)+IF(H217=0,0,1)+IF(H259=0,0,1)+IF(H302=0,0,1)+IF(H344=0,0,1)+IF(H387=0,0,1)+IF(H429=0,0,1)+IF(H472=0,0,1)+IF(H515=0,0,1)+IF(H558=0,0,1)+IF(H600=0,0,1))</f>
        <v>135.89285714285714</v>
      </c>
      <c r="I601" s="42">
        <f>(I47+I89+I132+I174+I217+I259+I302+I344+I387+I429+I472+I515+I558+I600)/(IF(I47=0,0,1)+IF(I89=0,0,1)+IF(I132=0,0,1)+IF(I174=0,0,1)+IF(I217=0,0,1)+IF(I259=0,0,1)+IF(I302=0,0,1)+IF(I344=0,0,1)+IF(I387=0,0,1)+IF(I429=0,0,1)+IF(I472=0,0,1)+IF(I515=0,0,1)+IF(I558=0,0,1)+IF(I600=0,0,1))</f>
        <v>609.42142857142858</v>
      </c>
      <c r="J601" s="42">
        <f>(J47+J89+J132+J174+J217+J259+J302+J344+J387+J429+J472+J515+J558+J600)/(IF(J47=0,0,1)+IF(J89=0,0,1)+IF(J132=0,0,1)+IF(J174=0,0,1)+IF(J217=0,0,1)+IF(J259=0,0,1)+IF(J302=0,0,1)+IF(J344=0,0,1)+IF(J387=0,0,1)+IF(J429=0,0,1)+IF(J472=0,0,1)+IF(J515=0,0,1)+IF(J558=0,0,1)+IF(J600=0,0,1))</f>
        <v>3768.9521428571434</v>
      </c>
      <c r="K601" s="42"/>
      <c r="L601" s="42" t="e">
        <f ca="1">(L47+L89+L132+L174+L217+L259+L302+L344+L387+L429+L472+L515+L558+L600)/(IF(L47=0,0,1)+IF(L89=0,0,1)+IF(L132=0,0,1)+IF(L174=0,0,1)+IF(L217=0,0,1)+IF(L259=0,0,1)+IF(L302=0,0,1)+IF(L344=0,0,1)+IF(L387=0,0,1)+IF(L429=0,0,1)+IF(L472=0,0,1)+IF(L515=0,0,1)+IF(L558=0,0,1)+IF(L600=0,0,1))</f>
        <v>#DIV/0!</v>
      </c>
    </row>
  </sheetData>
  <mergeCells count="18">
    <mergeCell ref="C302:D302"/>
    <mergeCell ref="C47:D47"/>
    <mergeCell ref="C1:E1"/>
    <mergeCell ref="H1:K1"/>
    <mergeCell ref="H2:K2"/>
    <mergeCell ref="C89:D89"/>
    <mergeCell ref="C132:D132"/>
    <mergeCell ref="C174:D174"/>
    <mergeCell ref="C217:D217"/>
    <mergeCell ref="C259:D259"/>
    <mergeCell ref="C600:D600"/>
    <mergeCell ref="C601:E601"/>
    <mergeCell ref="C344:D344"/>
    <mergeCell ref="C387:D387"/>
    <mergeCell ref="C429:D429"/>
    <mergeCell ref="C472:D472"/>
    <mergeCell ref="C515:D515"/>
    <mergeCell ref="C558:D55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2024-02-05T09:06:45Z</cp:lastPrinted>
  <dcterms:created xsi:type="dcterms:W3CDTF">2022-05-16T14:23:56Z</dcterms:created>
  <dcterms:modified xsi:type="dcterms:W3CDTF">2024-02-27T09:59:19Z</dcterms:modified>
</cp:coreProperties>
</file>